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Վերջնական հաստատելու" sheetId="2" r:id="rId1"/>
    <sheet name="Sheet1" sheetId="1" r:id="rId2"/>
  </sheets>
  <definedNames>
    <definedName name="_xlnm._FilterDatabase" localSheetId="0" hidden="1">'Վերջնական հաստատելու'!$B$10:$BD$86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O18" i="2"/>
  <c r="O19" i="2"/>
  <c r="O20" i="2"/>
  <c r="O21" i="2"/>
  <c r="O22" i="2"/>
  <c r="O23" i="2"/>
  <c r="O16" i="2"/>
  <c r="AE84" i="2" l="1"/>
  <c r="O40" i="2" l="1"/>
  <c r="O41" i="2"/>
  <c r="O42" i="2"/>
  <c r="BD84" i="2" l="1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N84" i="2"/>
  <c r="M84" i="2"/>
  <c r="L84" i="2"/>
  <c r="K84" i="2"/>
  <c r="J84" i="2"/>
  <c r="H84" i="2"/>
  <c r="G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15" i="2"/>
  <c r="O14" i="2"/>
  <c r="O13" i="2"/>
  <c r="U12" i="2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O84" i="2" l="1"/>
</calcChain>
</file>

<file path=xl/sharedStrings.xml><?xml version="1.0" encoding="utf-8"?>
<sst xmlns="http://schemas.openxmlformats.org/spreadsheetml/2006/main" count="513" uniqueCount="294">
  <si>
    <t xml:space="preserve"> </t>
  </si>
  <si>
    <t xml:space="preserve">ՀՀ բարձր տեխնոլոգիական արդյունաբերության նախարարություն </t>
  </si>
  <si>
    <t>հ/հ</t>
  </si>
  <si>
    <t>Աշխատանքի անվանումը</t>
  </si>
  <si>
    <t>Աշխատանքի տեսակը</t>
  </si>
  <si>
    <t>Աշխատանքի նպատակը</t>
  </si>
  <si>
    <t>Աշխատանքի գնահատման չափանիշը</t>
  </si>
  <si>
    <t>Աշխատանքի արդյունքի ձևը</t>
  </si>
  <si>
    <t>ԿՇԻՌԸ</t>
  </si>
  <si>
    <t>Ժամկետը</t>
  </si>
  <si>
    <t>I կիսամյակի գնահատական</t>
  </si>
  <si>
    <t>II կիսամյակի գնահատական</t>
  </si>
  <si>
    <t>Ներգրավված ռեսուրսները (ինքնուրույն ստորաբաժանումներ)</t>
  </si>
  <si>
    <t>I կիսամ</t>
  </si>
  <si>
    <t>II կիսամ</t>
  </si>
  <si>
    <t>պլան</t>
  </si>
  <si>
    <t>իրական</t>
  </si>
  <si>
    <t>գնահ.</t>
  </si>
  <si>
    <t>կշռվ. գնահ.</t>
  </si>
  <si>
    <t>ընդամենը մ/օր</t>
  </si>
  <si>
    <t>Գլխավոր քարտուղար</t>
  </si>
  <si>
    <t>Գլխավոր քարտուղարի տեղակալ</t>
  </si>
  <si>
    <t>Թվայնացման վարչություն</t>
  </si>
  <si>
    <t>Կապի և փոստի վարչություն</t>
  </si>
  <si>
    <t>Բարձր տեխնոլոգիա-ների  վարչություն</t>
  </si>
  <si>
    <t>Գիտատեխնի-կական վարչություն</t>
  </si>
  <si>
    <t xml:space="preserve">Միջազգային համագործակցության վարչություն </t>
  </si>
  <si>
    <t>Շուկայի զարգացման վարչություն</t>
  </si>
  <si>
    <t>Ծրագրերի վարչություն</t>
  </si>
  <si>
    <t>Ներքին աուդիտի բաժին</t>
  </si>
  <si>
    <t>Ֆինանսա տնտեսագիտական վարչություն</t>
  </si>
  <si>
    <t>Իրավաբանական վարչություն</t>
  </si>
  <si>
    <t>Գործերի կազմակերպման վարչություն</t>
  </si>
  <si>
    <t>Անձնակազմի կառավարման բաժին</t>
  </si>
  <si>
    <t>Հասարակու  թյան հետ կապերի բաժին</t>
  </si>
  <si>
    <t>Առաջին բաժին</t>
  </si>
  <si>
    <t>Զորհավաքային նախապատրաստության և քաղաքա-ցիական պաշտ-պանության բաժին</t>
  </si>
  <si>
    <t>Գնումների բաժին</t>
  </si>
  <si>
    <t>Լիցենզավորման և թույտվություն-ների բաժին</t>
  </si>
  <si>
    <t>Ռազմարդյունաբերության կոմիտե</t>
  </si>
  <si>
    <t>Ծրագրերի կառավարման էլեկտրոնային միասնական հարթակի ստեղծում</t>
  </si>
  <si>
    <t>նպատակային</t>
  </si>
  <si>
    <t>Հանրային ծառայությունների թվայնացում, դրանց առցանց հասանելիության
ապահովում, ծառայությունների միասնական կենտրոնների հիմնում</t>
  </si>
  <si>
    <t>Ծրագրային լուծում, իրավական ակտի ընդունում, պաշտոնական փաստաթուղթ, հաշվետվություն</t>
  </si>
  <si>
    <t>29.12.2023</t>
  </si>
  <si>
    <t>Պետական և տեղական ինքնակառավարման մարմինների կողմից էլեկտրոնային ծառայությունների մատուցման կամ գործողությունների կատարման համար օգտագործվող էլեկտրոնային համակարգերի «Պետական փոխգործելիության հարթակի»  (GIP) անվտանգ, անխափան և տեխնիկական ընդհանուր պահանջների համապատասխան գործարկման վերահսկում</t>
  </si>
  <si>
    <t xml:space="preserve">Հայաստանի Հանրապետության բնակչության թվային գրագիտության
բարձրացում և թվային գործիքների կիրառման ծավալների աճին ուղղված
ծրագրերի իրականացում
</t>
  </si>
  <si>
    <t xml:space="preserve">• Արդյունաբերության, կրթության և գիտության պահանջարկ ունեցող բարձրակարգ հաշվարկային լուծումների հետազոտման և զարգացման ժամանակակից ենթակառուցվածքը ստեղծված է:
• Ուսումնական օգտագործման և վերապատրաստման համար ուղեցույցները ստեղծված են,  Հայաստանի և տարածաշրջանի արդյունաբերության բարձր տեխնոլոգիական ոլորտների համար ամպային հաշվարկի, մեծ տվյալների, մեքենաների վերաբերյալ
վերապատրաստումը իրականացված է։ 
• ՀՀ գիտությունների ազգային ակադեմիայի որակավորված մասնագետները առկա են։
• Համալսարանների, գիտական և այլ շահագրգիռ կողմերի համար բարձրորակ հաշվարկների հետ կապված համատեղ հետազոտական ծրագրերի իրականացման համար Բաց հետազոտական լաբորատորիայի ստեղծված է։
</t>
  </si>
  <si>
    <t>Ծրագրա-ապարատային լուծումներ,  Պաշտոնական փաստաթղթեր և հաշվետվություններ</t>
  </si>
  <si>
    <t>Նպատակային</t>
  </si>
  <si>
    <t>Տվյալների փոխանցման, պահպանման և մշակման տարածքը ստեղծում</t>
  </si>
  <si>
    <t>Պաշտոնական փաստաթղթեր և գրություններ</t>
  </si>
  <si>
    <t>Թվային կրթության ծրագրերի ստեղծում</t>
  </si>
  <si>
    <t>Տեղեկատվական և կիբեռանվտանգության կառավարման և զարգացման համակարգի ներդրում , գրագիտության բարձրացում</t>
  </si>
  <si>
    <t>Էլեկտրոնային գործիքների կիրառում՝ նվազագույնը 60%, 16-65 տարեկան քաղաքացիների շրջանում:Կիբեռհանցագործությունների գրանցված դեպքերի նվազումը չափելի է:</t>
  </si>
  <si>
    <t>ՀՀ տարածքում բազային և շարժական ռադիոմոնիթորինգի համակարգերի ձեռքբերում, ՀՀ տարածքում (10 մարզկենտրոններում) ռադիոհսկման կայանների կառուցում և համակարգի ներդրում</t>
  </si>
  <si>
    <t xml:space="preserve">Հայաստանի Հանրապետության ամբողջ տարածքում ռադիոեթերի շուրջօրյա վերահսկում և մինչև 100% եթերի մաքրության ապահովում․ այդ  նպատակով շարժական և բազային ռադիոմոնիտորինգի ժամանակակից համակարգի ներդրում </t>
  </si>
  <si>
    <t xml:space="preserve">Եթերի մինչև 100% մաքրության ապահովում: </t>
  </si>
  <si>
    <t>Հաշվետվություններ, պաշտոնական գրություններ, փաստաթուղ</t>
  </si>
  <si>
    <t>Հայաստանի Հանրապետությունում թվային մուլտիպլեքսի արբանյակային տարածման համար արբանյակային ունակության վարձակալում</t>
  </si>
  <si>
    <t>Թվային ինտերատիվ հեռուստատեսության համակարգի ներդրում</t>
  </si>
  <si>
    <t>Հանրապետական սփռման մուլտիպլեքսի թվով 147 թվային կայանների արբանյակային կապուղով ապահովում</t>
  </si>
  <si>
    <t xml:space="preserve">Հաշվետվություն, պաշտոնական գրագրություն, փաստաթուղթ, </t>
  </si>
  <si>
    <t>Իրավական ակտերի նախագծեր</t>
  </si>
  <si>
    <t>«Փոստային կապի մասին» Հայաստանի Հանրապետության օրենքում փոփոխություններ և լրացումներ կատարելու մասին» օրենքից բխող իրավական ակտերի մշակում</t>
  </si>
  <si>
    <t>Փոստային կապի ունիվերսալ ծառայությունների հասանելիության, մատչելիության և մատուցման բարձր որակի ապահովում</t>
  </si>
  <si>
    <t xml:space="preserve"> ՀՀ-ում փոստային ոլորտի իրավական կարգավորման ապահովում ժամանակակից շուկայական պայմաններին համապատասխան՝
 ամրագրելով հետևյալ կարգավորումները.
փոստային ունիվերսալ ծառայությունների հասկացության, 
փոստային ունիվերսալ ծառայությունների մատուցման որակի համակարգի և պահանջների սահմանումը.
փոստային ունիվերսալ ծառայությունների մատուցման սակագների սկզբունքների սահմանումը.
փոստային ունիվերսալ ծառայությունների մատուցման հասանելիության համար անհրաժեշտ սկզբունքների սահմանումը.
-փոստային ունիվերսալ ծառայությունների մատուցման արդյունքում փոստային նշանակված օպերատորի ֆինանսավորման մեթոդների ու դրանց կիրառման պայմանների սահմանումը</t>
  </si>
  <si>
    <t>Բարձր տեխնոլոգիական ընկերություններում (ստարտափներում) անհրաժեշտ ներդրումներ ներգրավելու և դրանց հետագա զարգացումն ու համաշխարհային շուկա ելքն ապահովելու նպատակով ֆինանսական գործիքներ ներգրավելու հնարավորությունների շարունակական մեծացում, այդ թվում՝ պետական աջակցության ծրագրերի միջոցով</t>
  </si>
  <si>
    <t>Փաստաթուղթ, որով սահմանված են բարձր տեխնոլոգիաների ոլորտի սահմանված առաջնահերթ ուղղությունները, դրանց զարգացման ճանապարհին առկա խնդիրները, լուծման մեխանիզմները և ճանապարհային քարտեզը</t>
  </si>
  <si>
    <t>իրավական ակտի նախագիծ</t>
  </si>
  <si>
    <t>Փաստաթուղթ, որով սահմանված են բարձր տեխնոլոգիաների ոլորտի զարգացման համար անհրաժեշտ ենթակառուցվածքների, ինստիտուտների և էկոհամակարգի բաղկացուցիչ այլ մասերի զարգացման առաջնահերթությունները և ճանապարհային քարտեզը</t>
  </si>
  <si>
    <t>Ազգային վենչուրային ֆոնդի ստեղծում</t>
  </si>
  <si>
    <t>Ազգային վենչուրային ֆոնդի գործունեության մեկնարկ</t>
  </si>
  <si>
    <t>Հաշվետվություն, պաշտոնական գրագրություն  փաստաթուղթ, էլեկտրոնային փաստաթուղթ</t>
  </si>
  <si>
    <t>Տեխնոլոգիական ոլորտի պահանջված մասնագետների ներգաղթի համար գրավիչ պայմանների և խթանիչ մեխանիզմների ստեղծում</t>
  </si>
  <si>
    <t>Տեխնոլոգիական ներուժի ներգաղթի խթանմանն ուղղված միջոցառումների իրականացում</t>
  </si>
  <si>
    <t>Տեխնոլոգիական ոլորտում պահանջված շուրջ 2500 ներգաղթած մասնագետներ 3 տարվա ընթացքում</t>
  </si>
  <si>
    <t>«Ձեռներեցության տեխնոլոգիական էկոհամակարգ» ծրագրի «Ներուժ» բաղադրիչ  ՆԵՐՈՒԺ 4</t>
  </si>
  <si>
    <t xml:space="preserve">1. Սփյուռքահայ ձեռներեցների շրջանակում Հայաստանի՝ որպես իրատեսական ձեռնարկատիրական միջավայրի դիրքավորում
2. 10 ձեռնարկությունների ֆինանսավորման տրամադրում, տարեկան միջինում 400 նոր զբաղվածներ
</t>
  </si>
  <si>
    <t>«Ձեռներեցության տեխնոլոգիական էկոհամակարգ» ծրագրի «Գաղափարից մինչև բիզնես» անվան ներքո դրամաշնորհային ծրագրի իրականացում</t>
  </si>
  <si>
    <t>Դրամաշնորհային ծրագրերի շրջանակ-ներում նորաստեղծ ընկերություններին ֆինանսավորում տրամադրելու միջոցով բարձր տեխնոլոգիա¬կան ոլորտում և տնտեսության բոլոր հատվածներում նոր արժեք ստեղծելու և տեխնոլոգիական լուծումների կիրառու-թյան ապահովում</t>
  </si>
  <si>
    <t>1. Զարգացման տարբեր փուլերում տարեկան ավելի քան 50-60 ընկերություններին Երևանից և ՀՀ մարզերից ֆինանսավորման տրամադրում, տարեկան միջինում 600 նոր զբաղվածներ</t>
  </si>
  <si>
    <t>«Ձեռներեցության տեխնոլոգիական էկոհամակարգ» ծրագրի   «Տաղանդի ներգրավման բաղադրիչի» շրջանակներում հայ ձեռներեցների վերապատրաստում</t>
  </si>
  <si>
    <t>Աշխարհի տեխնոլոգիական, կրթական, գիտահետազոտական կենտրոններից գիտելիքի և հմտությունների ներհոսքն ապահովելու, տեխնոլոգիական ոլորտում  զարգացումը, ներդրումների ներգրավումը խթանելու նպատակով կրթական և աքսելերացիոն ծրագրերի իրականացում</t>
  </si>
  <si>
    <t xml:space="preserve">1. Տարեկան շուրջ 15 սկսնակ ձեռներեցների վերապատրաստում արտերկրում
2. Վերապատրաստում անցած ձեռներեցների կողմից իրենց գիտելիքի փոխանցման նպատակով կարճատև աշխատարանների անցկացում ՀՀ ընտրված մարզերում
</t>
  </si>
  <si>
    <t xml:space="preserve"> Հայկական և արտերկրյա աքսելերատորների/տեխնոլոգիական կենտրոնների միջև կապերի զարգացում, համագործակցության  հաստատում</t>
  </si>
  <si>
    <t xml:space="preserve">1. Առնվազն 1 արտերկրյա աքսելերատորի(ների)/տեխնոլոգիական կենտրոնի(ների) հետ համագործակցության հնարավորությունների բացահայտում և բանակցությունների անցկացում </t>
  </si>
  <si>
    <t xml:space="preserve"> «Ինժեներական քաղաք» ծրագրի իրականացում</t>
  </si>
  <si>
    <t>Հայաստանի Հանրապետությունում առկա տեխնոլոգիական կենտրոնների, տեխնոպարկերի, աքսելերատորների և ինկուբատորների կարողությունների բարելավում, ինչպես նաև տարածքային համաչափ զարգացման նպատակով Հայաստանի Հանրապետության մարզերում նոր կենտրոնների հիմնում, այդ թվում՝ միջազգային համագործակցության հիման վրա</t>
  </si>
  <si>
    <t>«Ինժեներական քաղաք»-ի՝  անհրաժեշտ նվազագույն ենթակառուցվածքներով ապահովվածություն</t>
  </si>
  <si>
    <t xml:space="preserve"> Ձեռնարկատիրական ենթակառուցվածքների ստեղծում:  Նոր հիմնվող տեխնոլոգիական կենտրոնների, տեխնոպարկերի, աքսելերատորների և ինկուբատորների ստեղծման նպատակով ծրագրի մշակում, ֆինանսավորման մեխանիզմների հստակեցում</t>
  </si>
  <si>
    <t>1. Ընտրված 4 մարզերում և համայնքներում ձեռներեցության համար անհրաժեշտ ենթակառուցվածքների առկայություն</t>
  </si>
  <si>
    <t>Տեխնոլոգիական և արդյունաբերական կենտրոնների ստեղծում</t>
  </si>
  <si>
    <t>«Ինժեներական քաղաքի» օրինակով ճարտարագիտական և արդյունաբերական հատուկ գոտիների ստեղծում և զարգացում</t>
  </si>
  <si>
    <t xml:space="preserve">1. Ընտրված 4 մարզերում տեխնոլոգիական կլաստերների ստեղծում
2. արդյունաբերական 1 գոտու ստեղծում
</t>
  </si>
  <si>
    <t xml:space="preserve">Բարձր տեխնոլոգիական ոլորտի առաջանցիկ զարգացման նպատակով տեխնոլոգիական ընկերությունների և բուհերի արդյունավետ համագործակցության խթանում՝ նոր մասնագետների պատրաստման և այլ ոլորտի մասնագետներին վերամասնագիտանալու հնարավորություն ընձեռելու միջոցով («Մասնագետների պատրաստման ԲՈՒՀ-մասնավոր հատված համագործակցություն» ծրագրի իրականացում) </t>
  </si>
  <si>
    <t>Մարզերում և Երևան քաղաքում դասընթացների կազմակերպման միջոցառման շրջանակում տարեկան մինչև 2000  շահառուների ուսուցման պատշաճ պայմանների ստեղծում և ուսուցում</t>
  </si>
  <si>
    <t>Աշխատաշուկայի պահանջներին համապատասխան մասնագիտական հմտություններ ունեցող մինչև 1000 մասնագետների ներգրավում ՀՀ մարզերում</t>
  </si>
  <si>
    <t>Հրամանի, հանձնարարականի 
նախագծերի կազմում, 
ուսումնասիրության և 
դիտանցման արդյունքներով 
արձանագրության, հաշվետվության, ակտի, զեկուցագրի կազմում</t>
  </si>
  <si>
    <t>Ոլորտային ընկերությունների բիզնես կարողությունների զարգացմանն ուղված ծրագրերի իրականացում</t>
  </si>
  <si>
    <t>Հայաստանյան տեխնոլոգիական ընկերություններում աշխատակիցների կարողությունների վերաբերյալ ուսումնասիրության անցկացում և բացերի վերկանում: Ըընկերությունների աշխատակիցների շրջանում վերապատրաստման ծրագրերի մշակում և անցկացում:</t>
  </si>
  <si>
    <t>Ոլորտային գիտատեխնիկական լաբորատորիաների հիմնում, գիտաարտադրական ու տեխնոլոգիական կլաստերների ստեղծում, միջազգային համագործակցության ընդլայնում</t>
  </si>
  <si>
    <t>Գիտատեխնիկական բազայի ընդլայնում ու զարգացում, նոր տեխնոլոգիաների ստեղծում, ներմուծում և յուրացում</t>
  </si>
  <si>
    <t>Ռազմարդյունաբերության համալիրի արտադրանքի լաբորատոր փորձաքննության կարողություններ</t>
  </si>
  <si>
    <t>1-2 ոլորտային լաբորատորիայի ստեղծման նախագիծ, 
գիտաարտադրական և տեխնոլոգիական կլաստերների ձևավորման նախագծեր,
2-3 նոր տեխ-նոլոգիական լուծումների փորձարկում և ներդրում,
միջազգային համագործակցության փաստաթղթեր</t>
  </si>
  <si>
    <t>Բարձր տեխնոլոգիական կրթության առաջխաղացումը Հայաստանի ազգային պոլիտեխնիական համալսարանի Գյումրու մասնաճյուղում</t>
  </si>
  <si>
    <t xml:space="preserve">Բարձր տեխնոլոգիական ոլորտում տեխնոլոգիական կրթության որակական և քանակական բարելավում </t>
  </si>
  <si>
    <t>Առաջնահերթ տեխնոլոգիաներով ուղղություններով մշակված և ներդրված կրթական ծրագրեր</t>
  </si>
  <si>
    <t>ՀՀ ԲՏ  արդյունաբերության ընկերությունների հետ համատեղ միջազգային ցուցահանդեսների, ինչպես նաև բիզնես ֆորումների կազմակերպչական աշխատանքներ</t>
  </si>
  <si>
    <t>ՀՀ ԲՏ արդյունաբերության ոլորտի տեղական և միջազգային շուկաներում ճանաչելիության ձեռքբերում, ինչպես նաև բիզնես ֆորումների մասնակցության պլանավորում</t>
  </si>
  <si>
    <t xml:space="preserve">1. Հայկական բարձր տեխնոլոգիական ապրանքների և ծառայությունների արտահանում միջազգային շուկա 
2. Ոլորտի շրջանառության աճ  
3. Ոլորտի զարգացման խթանում  
</t>
  </si>
  <si>
    <t>Ներդրումների ներգրավում, ժամանակակից տեխնոլոգիաների ներդրում, ՌԱՀ-ի անձնակազմի որակավորման բարձրացում, տնտեսական խթանման մեխանիզմների ներդրում,  մշակող արդյունաբերության արտադրանքի արտահանման ծավալների աճին ուղղված մեխանիզմների ներդրում, ՀՀ ԲՏԱՆ ՌԱԿ-ի կազմում փորձարկման և գնահատման ստորաբաժանման ստեղծում</t>
  </si>
  <si>
    <t>Արտադրողականության բարձրացում, արտադրական շղթայի ամբողջականության ու արդյունավետության ապահովում</t>
  </si>
  <si>
    <t>Ներգրաված ներդրումների ծավալի շարունակական աճ,
ներդրված ժամանակակից տեխնոլոգիաներ,
ՌԱՀ-ում որակյալ աշխատուժի առկայություն, նպատակային տնտեսական խթանում, արտադրանքի արտահանման ծավալների աճ, ՀՀ ԲՏԱՆ ՌԱԿ-ի գործունեության արդյունավետության բարձրացում</t>
  </si>
  <si>
    <t>ՌԱՀ-ի ոլորտում ներդրումների ծավալի աճ միջինը 3-5%, 
1-2 նոր տեխնոլոգիայի ներդրում,
1-2 ներդրումային ծրագրի մեկնարկ,
ՌԱՀ-ի անձնակազմի համար ուսուցման, վերապատաստման և որակավորման բարձրացման ծրագրերի նախագծեր, 
ՀՀ ԲՏԱՆ ՌԱԿ-ի կազմում փորձարկման ու գնահատման ստորաբաժման ստեղծման իրավական փաստաթղթի նախագիծ</t>
  </si>
  <si>
    <t>Ռազմավարական նշանակության ապրանքների պահանջարկի հստակեցում, ներդրումների ներգրավում, ժամանակակից տեխնոլոգիաների ներդրում, ՌԱՀ-ի անձնակազմի որակավորման բարձրացում, տնտեսական խթանման մեխանիզմների ներդրում</t>
  </si>
  <si>
    <t>Ռազմավարական նշանակության ապրանքների արտադրության ներքին կարողությունների զարգացում</t>
  </si>
  <si>
    <t>Ռազմավարական նշանակության ապրանքների արտադրության ներքին կարողությունների զարգացում, մրցունակ արտադրանք թողարկելու կարողություններ</t>
  </si>
  <si>
    <t>Ռազմավարական նշանակության ապրանքների ներքին պահանջարկի ցուցանիշներ,
արտադրական հզորությունների զարգացման ռազմավարության նախագիծ,
կատարված ներդրումներ,
ներդրված 1-2 ժամանակակից տեխնոլոգիա,
վերապատրաստման ու որակավորման բարձրացման դասընթացների վերաբերյալ փաստաթղթերի նախագծեր,
ենթաօրենսդրական ակտեր</t>
  </si>
  <si>
    <t>Ժամանակակից տեխնոլոգիաների ներդրում, ՌԱՀ-ի անձնակազմի որակավորման բարձրացում, տնտեսական խթանման մեխանիզմների ներդրում</t>
  </si>
  <si>
    <t>Արտադրական կարողությունների շեշտակի բարձրացում</t>
  </si>
  <si>
    <t>Հայրենական ռազմարդյունաբերական արտադրանքի ծավալների աճ, մրցունակության ամրապնդում և միջազգային վարկանիշի ցուցանիշների ավելացում</t>
  </si>
  <si>
    <t>1-2 նոր տեխնոլոգիայի ներդրում,
ՌԱՀ-ի անձնակազմի համար ուսուցման, վերապատաստման և որակավորման բարձրացման ծրագրերի նախագծեր, 
տնտեսական խթանումն ապահովող օրենսդրական և ենթաօրենսդրական ակտերի նախագծեր</t>
  </si>
  <si>
    <t>ՀՀ գիտաուսումնական հաստատությունների ներգրավում, արտերկրի առաջատար գիտահետազոտական հաստատությունների և ռազմարդյունաբերական/ տեխնոլոգիական ընկերությունների հետ համագործակցության զարգացում</t>
  </si>
  <si>
    <t>Ռազմարդյունաբերական գիտահետազոտության զարգացում</t>
  </si>
  <si>
    <t>Ռազմարդյունաբերության ոլորտում կատարված գիտահետազոտական աշխատանքների գործնական կիրառում, նպատակային և համակարգված թեմաների մշակվածություն, ժամանակակից միտումներին համապատասխանություն</t>
  </si>
  <si>
    <t>Համագործակցության փաստաթղթերի, ԳՀՓԿ աշխատանքների պլանների նախագծեր,
միջազգային համագործակցության վերաբերյալ երկկողմ ու բազմակողմ փաստաթղթերի նախագծեր</t>
  </si>
  <si>
    <t>Ինստիտուցիոնալ դաշտի բարելավում, ենթակառուցվածքների զարգացում, որակյալ աշխատուժի ձևավորում</t>
  </si>
  <si>
    <t>Ռազմարդյունաբերության մեջ ներդրումային ծրագրերի խթանում</t>
  </si>
  <si>
    <t>Ներդրումների ծավալի շարունակական աճ, ծրագրերի արդյունավետություն, ենթակառուցվածքների համապատասխանություն ժամանակակից արդյունաբերության պահանջներին</t>
  </si>
  <si>
    <t>2-3 ներդրումային ծրագրի մեկնարկ</t>
  </si>
  <si>
    <t>Ազգային ստանդարտների մշակում</t>
  </si>
  <si>
    <t>Ռազմական նշանակության սարքերին, ռազմական տեխնիկայի, էլեկտրատեխնիկայի մշակման ու արտադրության կազմակերպման համակարգին ներկայացվող պահանջներ սահմանող՝ միջազգային և (կամ) տարածաշրջանային ստանդարտներին ներդաշնակ ազգային ստանդարտների մշակում և ներդրում</t>
  </si>
  <si>
    <t>Ռազմարդյունաբերական համալիրի արտադրանքի համապատասխանություն ազգային ստանդարտներին</t>
  </si>
  <si>
    <t>1-2 ազգային ռազմական ստանդարտ</t>
  </si>
  <si>
    <t>Զինված ուժերի, այլ զորքերի և ընդհանուր ռազմական անվտանգության համակարգի կարիքների հստակեցում, հայրենական ՌԱՀ-ի արտադրած և արտերկրից ներմուծված նույնանման բնութագրերով արտադրանքի նկատմամբ էականորեն տարբերվող հարկային քաղաքականության մշակում և իրավակարգավորում, անհրաժեշտ տեխնոլոգիաների ստեղծում, ներմուծում և ներդրում</t>
  </si>
  <si>
    <t>Հայաստանի Հանրապետության զինված ուժերի կարիքների բավարարման համար տեղական արտադրանքի գնման ծավալների ընդլայնում</t>
  </si>
  <si>
    <t xml:space="preserve">ՀՀ ԶՈՒ կարիքների բավարարման համար տեղական արտադրանքի գնման ծավալների՝ ավելացում նախորդող ժամանակաշրջանի համեմատ </t>
  </si>
  <si>
    <t>ՀՀ ԶՈՒ և անվտանգային համակարգի կարիքների ռեեստր, 
ՀՀ ԶՈՒ-ին ՀՀ ՌԱՀ-ի կողմից մատակարարվող ապրանքների ու ծառայությունների ծավալի աճ, 
1-2 նոր տեխնոլոգիական լուծումների փորձարկում և ներդրում</t>
  </si>
  <si>
    <t>ՀՀ ռադիոհաճախությունների համակարգող հանձնաժողովի աշխատանքների կազմակերպում:</t>
  </si>
  <si>
    <t xml:space="preserve">1.ՀՀ տարածքում ռադիոհաճախությունների բաշխման աշխատանքների կարգավորում:              2.Գործող աղյուսակում պարբերաբար փոփոխությունների և լրացումների կատարում: </t>
  </si>
  <si>
    <t xml:space="preserve">Նախարարի նորմատիվ հրամանի նախագծեր: </t>
  </si>
  <si>
    <t>Փոստային վճարման պետական նշանների հարցերով խորհրդի աշխատանքների կազմակերպում</t>
  </si>
  <si>
    <t>Ընթացիկ</t>
  </si>
  <si>
    <t>Փոստային վճարման պետական նշանների հարցերով խորհրդի նիստերի աշխատանքների կազմակերպման և փոստային վճարման պետական նշանների նմուշների հաստատման գործընթացի ապահովում</t>
  </si>
  <si>
    <t>Փոստային վճարման պետական նշանների գործողության մեջ դնելու գործընթացի ապահովում</t>
  </si>
  <si>
    <t xml:space="preserve">Նախարարի նորմատիվ հրամաններ </t>
  </si>
  <si>
    <t>Փոստային կապի բնագավառի ցուցանիշների հավաքագրում և վիճակագրական ռեգիստրի վարում</t>
  </si>
  <si>
    <t xml:space="preserve">Առկա իրավիճակի մասին տեղեկատվության տիրապետում </t>
  </si>
  <si>
    <t>Փոստի ոլորտի վիճակագրական ցուցանիշների հավաքագրում, ռեգիստրի վարում և տեղեկատվության տրամադրում</t>
  </si>
  <si>
    <t>Փաստաթուղթ, էլեկտրոնային փաստաթուղթ</t>
  </si>
  <si>
    <t xml:space="preserve">Հայաստանի ստարտափ և տեխնոլոգիական կենտրոնների միջազգային հեղինակության բարձրացում
</t>
  </si>
  <si>
    <t xml:space="preserve">1 ուսումնասիրությունների կատարում
2 ծրագրի մշակում
3  շահագրգիռ գերատեսչու-թյունների հետ քննարկում
4 սեմինարների, ֆորումների մասնակցության կազմակերպում
</t>
  </si>
  <si>
    <t>Ծրագրերի  իրականացման արդյունքում ՀՀ ստարտափ և տեխնոլոգիական ընկերությունները մասնակցելով  սեմինարներին, ֆորումներին կներկայացնեն իրենց արտադրանքները և ծառայությունները, որի արդյունքում հայկական տեխնոլոգիական ընկերությունները հնարավորություն կունենան դուրս գալ միջազգային շուկա</t>
  </si>
  <si>
    <t>պայմանագրեր, հաշվետվություն</t>
  </si>
  <si>
    <t>Տեղեկատվական տեխնոլոգիաների ոլորտի ցուցանիշների հավաքագրում և վարչական ռեգիստրի վարում</t>
  </si>
  <si>
    <t>տեղեկատվական տեխնոլոգիաների ոլորտի վիճակագրական ցուցանիշների հավաքագրում, ռեգիստրի վարում և տեղեկատվության տրամադրում</t>
  </si>
  <si>
    <t xml:space="preserve">փաստաթուղթ, էլեկտրոնային փաստաթուղթ, տեղեկատվական համակարգ   </t>
  </si>
  <si>
    <t>Տեղեկատվական տեխնոլոգիաների ոլորտի սկսնակ տնտեսվարող սուբեկտների հարկային արտոնություններց օտվելու հավաստագրման գործընթացի կազմակերպում</t>
  </si>
  <si>
    <t>սկսնակ տնտեսվարող սուբեկտներին պետական աջակցության տրամադրման գրծընթացի կազմակերպում</t>
  </si>
  <si>
    <t>սկսնակ տնտեսվարող սուբեկտների հարկային արտոնություններց օտվելու հավաստագրի տրամադրում</t>
  </si>
  <si>
    <t>փաստաթուղթ, էլեկտրոնային փաստաթուղթ, տեղեկատվական համակարգ</t>
  </si>
  <si>
    <t xml:space="preserve"> Ոլորտի տվյալ բյուջետային տարվա ՀՀ պետական բյուջեից ֆինանսավորում պահանջող ծրագրերի վերաբերյալ (ծրագրային բյուջետավորման ձևաչափով) առաջարկությունների ներկայացում և դրանց կատարման ու արդյունքային ցուցանիշների ապահովում</t>
  </si>
  <si>
    <t>Ուսումնասիրությունների և հետազոտությունների հիման վրա
ամփոփված արձանագրությունների, հաշվետվությունների, հրամանների նախագծերի կազմում, շնորհանդեսների ներկայացում:</t>
  </si>
  <si>
    <t>Զեկուցագիր, տեղեկանք, զեկույց, շնորհանդես,
արձանագրություն,  
հաշվետվություն</t>
  </si>
  <si>
    <t>Ռազմավարական պլանավորման և ոլորտային ծրագրերի օրակարգի իրագործման նպատակով անհրաժեշտ վարչարարական մեխանիզմների, ընթացակարգերի, գործիքակազմերի մշակման և իրականացման աշխատանքների ապահովում</t>
  </si>
  <si>
    <t>Այլ գերատեսչություններից ստացված ռազմավարական պլանավորման և ոլորտային ծրագրերի վերաբերյալ առաջարկությունների ներկայացում՝ բարձր տեխնոլոգիական արդյունաբերության մասով</t>
  </si>
  <si>
    <t>Զեկուցագիր, տեղեկանք, 
ակտ, եզրակացություն,  
հաշվետվություն</t>
  </si>
  <si>
    <t>Բարձր տեխնոլոգիաների ոլորտի խթանման միջոցառումների իրականացում</t>
  </si>
  <si>
    <t xml:space="preserve">Ներդրումների խրախուսում, ներդրումային կլիմայի գրավչության բարձրացում։ 
Երկկողմ համագործակցությունների ապահովում։
</t>
  </si>
  <si>
    <t xml:space="preserve">1.Օտարերկյա ներդրումների աճ։
2.Ոլորտային ընկերությունների շրջանառության աճ։
</t>
  </si>
  <si>
    <t>Հաշվետվություն, պաշտոնական փաստաթուղթ, էլեկտրոնային փաստաթուղթ</t>
  </si>
  <si>
    <t>Տեղեկատվական տեխնոլոգիաների ոլորտի առևտրային կազմակերպություններին և անհատ ձեռնարկատերերին պետական աջակցության տրամադրում</t>
  </si>
  <si>
    <t>առևտրային կազմակերպություններին և անհատ ձեռնարկատերերին պետական աջակցության տրամադրման գրծընթացի կազմակերպում</t>
  </si>
  <si>
    <t>առևտրային կազմակերպություններին և անհատ ձեռնարկատերերին պետական աջակցության տրամադրում</t>
  </si>
  <si>
    <t>01.05.2023</t>
  </si>
  <si>
    <t>Նոր տեխնոլոգիաների և գիտելիքի զարգացման նպատակով քայլերի ձեռնարկում</t>
  </si>
  <si>
    <t>Համապատասխան ընկերությունների հետ բանակցությունների վարում. ՀՀ ԲՏ արդյունաբերության ոլորտի առաջխաղաղացում, նոր նախագծերի մշակում և տեխնոլոգիաների ներդրում</t>
  </si>
  <si>
    <t>1.Դասընթացների և սեմինարների մասնակցություն թիվ։
2.Նորագույն տեխնոլոգիաների կիրառման (ներդրման, տեղայնացման) աճ։
3.Կրթական, գիտահետազոտական նախագծերի թվի աճ։</t>
  </si>
  <si>
    <t xml:space="preserve">Միջազգային համագործակցության շրջանակներում իրականացվող աշխատանքների կազմակերպում:
</t>
  </si>
  <si>
    <t xml:space="preserve">ՀՀ ներգրավումը բազմակողմ համաձայնագրերի, ԵՄ, ՆԱՏՕ, ՄԱԿ, ՀՄՄ, ՀՓՄ, ԱՊՀ, ՀԱՊԿ, ԵԱՏՄ և այլ միջազգային կազմակերպությունների շրջանակներում իրականացվող կապի և բարձր տեխնոլոգիաների բնագավառների նախագծերին, նոր ծրագրերին:
</t>
  </si>
  <si>
    <t xml:space="preserve">1.Կապի և բարձր տեխնոլոգիաների բնագավառներում համագործակցության խթանում: 2.Տարածաշրջանային և միջազգային նախաձեռնություններում ՀՀ շահերի պատշաճ ներկայացում: 
3.Կապի և բարձր տեխնոլոգիաների բնագավառներում իրավապայմանագրային բազայի զարգացում:                </t>
  </si>
  <si>
    <t>Արձանագրություններ, նամակագրություն, փոխըմբռնման հուշագրեր, զեկույցներ, հաշվետվություններ, հրամաններ</t>
  </si>
  <si>
    <t>Հայաստանի Հանրապետության ռազմարդյունաբերական համալիրում ռազմական պատվերի կատարման որակի կառավարման համակարգի ներդրման և որակի հսկողության  աշխատանքներ</t>
  </si>
  <si>
    <t>Գիտատեխնիկական, արտադրական և ռազմարդյունաբերական հնարավորությունների պլանային օգտագործում, արտադրանքների բոլոր տեսակների որակի բարելավման մշտական բարձր տեմպերի ապահովում:</t>
  </si>
  <si>
    <t xml:space="preserve">Ռազմական արտադրանքի ստեղծման, շահագործման կամ սպառման ընթացքում` դրա որակի, սահմանման ապահովման և անհրաժեշտ մակարդակի վրա պահպանում, պահանջվող մարտավարատեխնիկա-
կան բնութագրերի ստուգում: </t>
  </si>
  <si>
    <t>Ռազմական արտադրանքի որակի բարձրացում, արտադրողականու-
թյան աճ, արտաքին շուկայում ռազմական արտադրության ապրանքների մրցունակության բարձրացում:</t>
  </si>
  <si>
    <t>Պետական պատվեր կատարող բազային կազմակերպությունների գործունեության ապահովման և նախարարության կառավարմանը վերապահված 50% և ավել պետական բաժնեմաս ունեցող՝ ՌԱՀ-ի ամփոփ ցուցակում ընդգրկված ընկերությունների կառավարման իրականացման աշխատանքներ:</t>
  </si>
  <si>
    <t xml:space="preserve">Ռազմական կարիքների համար պետական պատվեր կատարող ընկերություններում կատարվող աշխատանքների արդյունքների ժամանակին և որակով կատարման ապահովում, ՌԱՀ-ի ամփոփ ցուցակում ընդգրկված ընկերությունների կառավարման իրականացման աշխատանքներ:  </t>
  </si>
  <si>
    <t>Փորձանմուշներ, նորմատիվ-տեխնիկական փաստաթղթեր՝ կոնստրուկտորական փաստաթղթեր, տեխնիկական առաջադրանքներ, էսքիզային նախագծեր, փորձարկումների ծրագիր մեթոդիկաներ:</t>
  </si>
  <si>
    <t xml:space="preserve">Աշխատանքների արդյունքների համապատասխանությունը ռազմական ստանդարտներին, պայմանագրերին:  </t>
  </si>
  <si>
    <t>ՍՌՏ զարգացման, ռազմարդ-յունաբերության ոլորտում համագործակցության նա-խագծերի, ՌԱՀ-ի գործու-նեության սուբյեկտներին պետական աջակցության ծրագրերի մշակում և իրականացում</t>
  </si>
  <si>
    <t xml:space="preserve">Նպաստել Հայաստանում  ՍՌՏ-ի արտադրության զարգացմանը։ </t>
  </si>
  <si>
    <t>ՌԱՀ-ի զարգացման ցուցանիշների շարունակական աճման դրական միտումներ, ներդրումների ծավալի աճման դրական դինամիկա։</t>
  </si>
  <si>
    <t>1.Ռազմարդյունա-բերության ոլոր-տում համագոր-ծակցության մշակված նախագծեր,
2.ՌԱՀ-ի գործունեության սուբյեկտներին պետական աջակցության ծրագրեր։</t>
  </si>
  <si>
    <t>ՌԱՀ-ի կադրերի պատրաստման պետական ծրագրերի մշակում և համապատասխան պետական պատվերների ձևավորում։</t>
  </si>
  <si>
    <t>ՌԱՀ-ի կադրերի պատրաստման և որակավորման բարձրացման համակարգի ստեղծում։</t>
  </si>
  <si>
    <t>1.Մասնակցություն ՌԱՀ-ի կազմակերպությունների հետ քննարկումներին
2.Մասնակցություն ՌԱՀ-ի կադրերի պատրաստման պետական ծրագրերի նախագծերի մշակմանը։</t>
  </si>
  <si>
    <t>Հաստատված ՌԱՀ-ի կադրերի պատրաստման պետական ծրագիր։</t>
  </si>
  <si>
    <t>Նախարարության աշխատակազմի կառուցվածքային և առանձնացված ստորաբաժանումներում, նախարարության ենթակայության կազմակերպություններում ֆինանսատնտեսական ու արտադրական գործունեության փաստաթղթային ուսումնասիրությունների և վերստուգումների /աուդիտ/ ինչպես նաև բյուջետային միջոցների ծախսման և պետական սեփականություն հանդիսացող գույքի արդյունավետ օգտագործման նկատմամբ վերահսկողության իրականացման աշխատանքների իրականացում:</t>
  </si>
  <si>
    <t>Նախարարության աշխատակազմի կառուցվածքային և առանձնացված ստորաբաժանումներում, նախարարության ենթակայության 
կազմակերպությունների գործունեության արդյունավետության 
բարձրացման նպատակով ներքին աուդիտի տարեկան ծրագրի իրականացում։</t>
  </si>
  <si>
    <t>Հրամանի, հանձնարարականի նախագծերի կազմում, ուսումնասիրության և դիտանցման արդյունքներով արձանագրության, հաշվետվության, ակտի, զեկուցագրի կազմում:</t>
  </si>
  <si>
    <t>Զեկուցագիր, տեղեկանք, ակտ, եզրակացություն, հաշվետվություն:</t>
  </si>
  <si>
    <t>Պետական բյուջեի նախագծի կազմման առաջին և երկրորդ փուլերի  աշխատանքների իրականացում</t>
  </si>
  <si>
    <t>ՀՀ  բարձր տեխնոլոգիական արդյունաբերության նախարարության գործունեության ծրագրի պլանավորում ու ֆինանսական ապահովում, գերակա խնդիրների սահմանում, բյուջետային եկամուտների կանխատեսումների վերաբերյալ համապատասխան մեթոդական ցուցումների համաձայն փաստացի հավաքագրված կամ կանխատեսվելիք հաշվարկ-հիմնավորումների  հավաքագրում, ամփոփում</t>
  </si>
  <si>
    <t xml:space="preserve">ՀՀ  բարձր տեխնոլոգիաների, թվայնացման, կիբեռանվտանգության, ինովացիոն տեխնոլոգիաների, կապի, փոստի, օդային և տիեզերական  ոլորտի ընդհանուր նկարագրի ներկայացում, զարգացման նպատակների և վերջին 2 տարիներին զարգացման միտումների սահմանում միջնաժամկետ և տարեկան կտրվածքով, ինչպես նաև  հաջորդ բյուջետային տարում իրականացվելիք  նոր ծրագրերի և համապատասխան հաշվարկ-հիմնավորումների կազմում` ըստ ներկայացված մեթոդական ցուցումների, ոչ հարկային եկամուտների բյուջետային մուտքերի վերաբերյալ համապատասխան փաստաթղթերի կազմում  և  ապահովում, լիազոր մարմին
</t>
  </si>
  <si>
    <t>Պլանավորվող ժամանակահատվածում  ՄԺԾԾ կամ ՀՀ պետական բյուջեի հայտ,  փաստացի հավաքագրված բյուջետային մուտքերի վերաբերյալ տեղեկանքներ կամ կանխատեսումներ</t>
  </si>
  <si>
    <t>Բարձր տեխնոլոգիական արդյունաբերության նախարարության կողմից կարգավորման ենթակա հարաբերություևների կանոնակարգման նպատակով իրավական ակտերի մշակում</t>
  </si>
  <si>
    <t>Համապատասխան իրավական ակտ</t>
  </si>
  <si>
    <t xml:space="preserve"> իրավական ակտ</t>
  </si>
  <si>
    <t xml:space="preserve">Նախարարության փաստաթղթաշրջանառության իրականացում, արխիվացման աշխատանքների կազմակերպում , արխիվի վարում ,  պահեստի և տնտեսական գույքի վարման աշխատանքներ իրականացում, կառուցվածքային ստորաբաժանումների, համակարգչային տեխնիկայի,  ցանցի և պաշտոնական կայքի ծրագրային ապահովում </t>
  </si>
  <si>
    <t>Փաստաթղթաշրջանառության և ստորաբաժանումների աշխատանքների տեխնիկական ապահովում,  ստորաբաժանումների  անխափան աշխատանքի ապահովում և կայքի սպասարկում</t>
  </si>
  <si>
    <t>Սահմանված ժամկետում և կարգին համապատասխան փաստաթղթերի մուտքագրում , զեկուցում, մուտքագրման ժամանակ անճշտությունների բացառում, ելից փաստաթղթերի առաքում
Տեխնիկական սպասարկում  և վերանորոգում</t>
  </si>
  <si>
    <t xml:space="preserve">Գրանցված և հաշվառված
փաստաթղթեր, տեխնիկապես ապահովված աշխատանքային պայմաններ և մշտապես թարմացված կայք 
</t>
  </si>
  <si>
    <t>Անձնակազմի կառավարման գործընթացի իրականացում</t>
  </si>
  <si>
    <t>Աշխատակազմի քաղաքացիական ծառայության պաշտոնների անձնագրերի, թափուր պաշտոնն զբաղեցնելու համար անցկացվող մրցույթի և քաղաքացիական ծառայողների ատեստավորուման նախապատրաստական աշխատանքների կազմակերպման և իրականացման ապահովում</t>
  </si>
  <si>
    <t>1.Օրենքով սահմանված կարգով անձնական գործերի վարում:                                  2.ՀՀ աշխատանքային օրենսգրքով  և &lt;&lt;Քաղաքացիական ծառայության մասին&gt;&gt; ՀՀ օրենքով սահմանված գործառույթների ժամկետում և ճշգրիտ իրականացում:                 3.Նախարարի և աշխատակազմի ղեկավարի կադրային հրամանների նախագծերի մշակում</t>
  </si>
  <si>
    <t>Պաշտոնի անձնագիր, հարցաշարեր, հրաման</t>
  </si>
  <si>
    <t>Նախարարության գործունեության լուսաբանում և թափանցիկության ապահովում</t>
  </si>
  <si>
    <t>Նախարարության գործունեության հրապարակայնության ապահովում, նախարարության կողմից իրականաց-վող ծրագրերի օպերատիվ լուսաբանում, ԶԼՄ-ների և հասարակության հետ օպերատիվ հետադարձ կապի ապահովում</t>
  </si>
  <si>
    <t>Նախարարության ընթացիկ խնդիրներից ու ծրագրերից ելնելով` մամուլի հաղոր-դագրությունների օպերատիվ պատրաստում և հրապարակում, մամուլի ասուլիսներից առաջ ԶԼՄ-ներին իրազեկում, ամփոփ տեղեկատվության պատրաստում և տրամադրում</t>
  </si>
  <si>
    <t>Տեղեկատվության հրապարակում ԶԼՄ-ներում, պաշտոնական վեպ կայքում,      (մամուլի ասուլիս, հարցազրույց, հանդիպում), գրություններ, պատասխաններ</t>
  </si>
  <si>
    <t>Գաղտնիության ռեժիմի և գաղտնի գործավարության կազմակերպում և իրականացում</t>
  </si>
  <si>
    <t>Գաղտնի փաստաթղթաշրջանառության և տեղեկատվության էլեկտրոնային փոխանակման ապահովում</t>
  </si>
  <si>
    <t xml:space="preserve">Սահմանված կարգին  համապատասխան փաստաթղթաշրջանառության իրականացում, տեղեկատվության էլեկտրոնային փոխանակում
</t>
  </si>
  <si>
    <t>Գաղտնի մուտքի-ելքի մատյանների վարում, անվանակարգության, թույտվության քարտերի ձևակերպում</t>
  </si>
  <si>
    <t xml:space="preserve">Զորահավաքային  նախապատրաստության  և քաղաքացիական պաշտպանության, արտակարգ իրավիճակներում նախարարության աշխատակիցների պաշտպանության ուղղված միջոցառումների պլանավորումը և իրականացում
</t>
  </si>
  <si>
    <t xml:space="preserve">Զինվորական գրքույկների տվյալների հաշվառման ծրագրերի  կազմում:Սահմանված կարգին համապատասխան զորահավաքային պլանի կազմում և կատարում
</t>
  </si>
  <si>
    <t>Գնումների գործի պլանավորում և հսկողության իրականացում</t>
  </si>
  <si>
    <t>Նախարարության պահպանման համար անհրաժեշտ գնումների պլանավորում, ընդհանուր հսկողություն նախարարության ենթակայությամբ գործող կազմակերպությունների կողմից իրականացվող գնումների գործընթացի կազմակերպման նկատմամբ</t>
  </si>
  <si>
    <t>«Գնումների մասին» ՀՀ օրենքին համապատասխան ճիշտ և արդյունավետ գնումների իրականացում</t>
  </si>
  <si>
    <t>Գնման հայտ, պայմանագիր</t>
  </si>
  <si>
    <t>Լիցենզավորող հանձնաժողովների աշխատանքների բնականոն ընթացքի կանոնակարգում,հայտատուների սպասարկման արդյունավետության բարձրացում,աշխատակիցների հետ անմիջական շփումների բացառում</t>
  </si>
  <si>
    <t>Ժամկետների ապահովում, սահմանված կարգերի համաձայն փաստաթղթերի ամբողջականություն, սխալների բացառում</t>
  </si>
  <si>
    <t>Լիցենզավորող հանձնաժողովի արձանագրություններ, լիցենզավորող հանձնաժողովի եզրակացություններ, լիցենզավորող մարմնի որոշումներ, խորհրդատվության տրամադրում, ներկայացված փաստաթղթերի ամբողջականացում և բնօրինակների հետ համադրում, համապատասխան փաստաթղթերի տրամադրում(լիցենզիա, ներդիր, տեղեկանքներ)</t>
  </si>
  <si>
    <t>Քաղաքացիներից և այլ կազմակերպություններից ստացված դիմումների, բողոքների և գրությունների ուսումնասիրություն և համապատասխան ընթացքի ապահովում</t>
  </si>
  <si>
    <t>Կանոնադրությամբ սահմանված գործառույթների ապահովում</t>
  </si>
  <si>
    <t>Ծագած խնդիրների լուծում</t>
  </si>
  <si>
    <t>Պաշտոնական գրություններ</t>
  </si>
  <si>
    <t xml:space="preserve"> ՀՀ գիտատեխնիկական ներուժի, գերակայությունների զարգացման և  առաջընթացի տեսլականի մշակման նախապատրաստական աշխատանքներ իրականացում(անհրաժեշտ տեղեկատվության հավաքագրում և մշակում ):   </t>
  </si>
  <si>
    <t xml:space="preserve">ՀՀ գիտատեխնիկական ներուժի  տեղեկատվության հավաքագրում և մշակում,  տնտեսության զարգացմանը խթանող գիտական արդյունքների ներդրման և նորարարական գործունեության աջակցման առանձնահատկությունների  ուսումնասիրություններ 
</t>
  </si>
  <si>
    <t>Հրամանի, հանձնարարականի նախագծերի կազմում, ուսումնասիրության և դիտանցման արդյունքներով արձանագրության, հաշվետվության և զեկուցագրի կազմում:</t>
  </si>
  <si>
    <t>Զեկուցագիր, տեղեկանք, վերլուծություն,  հաշվետվություն, տվյալների հենքեր:</t>
  </si>
  <si>
    <t>ՀՀ տիեզերական բնագավառի քաղաքականության մշակման աշխատանքներին մասնակցություն՝  գիտական հետազոտությունների և փորձարարական աշխատանքների իրականացմանը վերաբերող նորմատիվ իրավական և տեխնիկական ակտերի ու ստանդարտների այլ իրավական ակտերի (այդ թվում ընթացակարգերի և կանոնակարգերի) մշակում:</t>
  </si>
  <si>
    <t>ՀՀ տիեզերական բնագավառի գիտական հետազոտությունների և փորձարարական աշխատանքների իրականացմանը վերաբերող նորմատիվ իրավական և տեխնիկական ակտերի ու ստանդարտների այլ իրավական ակտերի (այդ թվում ընթացակարգերի և կանոնակարգերի) մշակում(ըստ անհրաժեշտության):</t>
  </si>
  <si>
    <t>Զեկուցագիր, տեղեկանք,  վերլուծություն, հաշվետվություն:</t>
  </si>
  <si>
    <t>ՀՀ ԲՏ ոլորտում օտարերկրյա ընկերությունների ներդրումների ներգրավում</t>
  </si>
  <si>
    <t>Օտարերկրյա մասնավոր ներդրումների ներգրավման նպատակով՝ ԲՏ ոլորտի տեղական ընկերությունների և օտարերկրյա կազմակերպությունների առևտրատնտեսական համագործակցության զարգացում</t>
  </si>
  <si>
    <t>Համատեղ ծրագրերի և նախագծերի մշակում և իրականացում, ներդրումների ծավալների մեծացում</t>
  </si>
  <si>
    <t>Պետական կառավարման մարմինների կողմից ներկայացված ռազմավարական պլանավորման և ոլորտային ծրագրերի ուսումնասիրություն</t>
  </si>
  <si>
    <t xml:space="preserve">Պետական մարմինների կողմից սահմանված նպատակների ու
առաքելության իրականացման ընթացքում ձեռքբերումների և բացերի ուսումնասիրություն և դրանց հիման վրա արդյունավետության բարելավմանն ուղղված գործողությունների ձեռնարկում </t>
  </si>
  <si>
    <t>Պետական կառավարման մարմինների հետ ներկայացվող ծրագրերի իրականացման գործողությունների և ցուցանիշների մշտադիտարկում</t>
  </si>
  <si>
    <t>Պաշտոնական գրագրություն  փաստաթուղթ, էլեկտրոնային փաստաթուղթ</t>
  </si>
  <si>
    <t>Այլ ընթացիկ աշխատանքներ</t>
  </si>
  <si>
    <t>x</t>
  </si>
  <si>
    <t>Չպլանավորված աշխատանքներ</t>
  </si>
  <si>
    <t>Ընդամենը</t>
  </si>
  <si>
    <t>Պետական կառավարման մարմնի Գլխավոր  քարտուղար (գնահատվողի)</t>
  </si>
  <si>
    <t>ստորագրություն</t>
  </si>
  <si>
    <t>ՆԱՐԵԿ ՄԵԼՔՈՒՄՅԱՆ</t>
  </si>
  <si>
    <t>Նախարարության զորահավաքային նախապատրաստության, քաղաքացիական պաշտպանության և արտակարգ իրավիճակների ոլորտներին վերաբերող իրավական ակտերով սահմանված միջոցառումների իրականացման ապահովում</t>
  </si>
  <si>
    <t>Գրանցամատյաններ, հատուկ հաշվառման բլանկներ, պլաններ, պլան-ժամանակացույցեր, միջոցառումներ, հաշվետվություններ, հարամանների և որոշումների նախագծեր</t>
  </si>
  <si>
    <t>«Հայաստանի Հանրապետության կողմից արտաքին առևտրի դեպքում սահմանափակումների ենթակա ռադիոէլեկտրոնային և (կամ) քաղաքացիական օգտագործման բարձր հաճախականության սարքերի, այդ թվում՝ ներկառուցված կամ այլ ապրանքների կազմի մեջ մտնող սարքերի ներմուծման», «Քաղաքացիական և ծառայողական զենքի արտադրության և ռազմական նշանակության արտադրանքի արտադրության», «Տիեզերական գործունեության» և «Փոստային կապի գործունեության» լիցենզավորման կազմակերպում, համապատասխան բազայի ստեղծում և պահպանում, խորհրդատվության տրամադրում</t>
  </si>
  <si>
    <t xml:space="preserve"> «Բարձր տեխնոլոգիաների ոլորտի զարգացման ռազմավարությանը հավանություն տալու մասին» ՀՀ կառավարության որոշման նախագծի ներկայացում ՀՀ վարչապետի աշխատակազմ</t>
  </si>
  <si>
    <t>Բարձր տեխնոլոգիաների բիզնես միջավայրի ռազմավարության մշակում և ներկայացում ՀՀ վարչապետի հաստատմանը</t>
  </si>
  <si>
    <t>Տեխնոլոգիական ընկերությունների համար կարողությունների ամրապնդմմանն ուղղված դասընթացների և սեմինարների կազմակերպում</t>
  </si>
  <si>
    <t>Շուկայի կարիքների ուսումնասիրություն և դրա հիման վրա անհրաժեշտ կադրերի վերապատրաստման պատվերի ձևակերպում</t>
  </si>
  <si>
    <t>1. Տեղական աշխատանքային
շուկայի ուսումնասիրության
արդյունքներ
2. Շուկայի կարիքների հիման
վրա իրականացված
վերապատրաստման ծրագրեր</t>
  </si>
  <si>
    <t>Տվյալների ազգային պահոցի ստեղծում</t>
  </si>
  <si>
    <t>Սուղ ռեսուրսների` ռադիոհաճախությունների օգտագործման կանոնակարգում, հանրապետությունում շահագործվող էլեկտրոնային սարքավորումների միմյանց վրա ազդեցության կանխարգելում և անխափան աշխատանքի ապահովում:</t>
  </si>
  <si>
    <t>Ինքնության նույնականացում, վավերացում և էլ. ստորագրության նոր ենթակառուցվածքի ստեղծում</t>
  </si>
  <si>
    <t>Սուբյեկտի նույնականացման, վավերացման և էլ. ստորագրության մեխանիզմների զարգացում, ներգրավելով ժամանակակից սարքեր և ծրագրային լուծումներ</t>
  </si>
  <si>
    <t>•Էլեկտրոնային ծառայությունների օգտագործելիության մակարդակը բարձրացված է: 
•Պետական թվային ծառայություններից օգտվելու գործընթացի կազմակերպված է: 
•Սուբյեկտների նույնականացման, վավերացման և էլ. ստորագրության նոր մեխանիզմները և տեխնոլոգիաները ներդրված են:
•Էլեկտրոնային նույնականացման հուսալիությունն ապահովված է:
•Էլեկտրոնային ստորագրության օգտագործման միջոցով գործընթացների իրականացման գիտակցությունն առկա է:
•Էլեկտրոնային ծառայությունների արագ և թափանցիկ և արդյունավետ իրականացումն ապահովված է:
•Միասնական նույնականացման նոր ենթակառուցվածքը ներդրված է:</t>
  </si>
  <si>
    <t>Պետական ամպային ենթակառուցվածքային պահանջների/ ստանդարտների ազգային ստանդարտների ստեղծում</t>
  </si>
  <si>
    <t>Թվային միջավայրի հիմնական ստանդարտների մշակում և ներդրում, տեղայնացում հիմնված միջազգային ստանդարտների վրա</t>
  </si>
  <si>
    <t>• Հուսալի, անվտանգ, տվյալահեն գիտելիքների վրա հիմնված էլեկտրոնային միջավայրի ստեղծման հնարավորությունները ստեղծված են:
•Կառավարության թվային լուծումների, ծառայությունների, շուրջօրյա անխափան աշխատանքի և տվյալների մոնիթորինգն իրականացված է: 
• Ժամանակակից ամպային ենթակառուցվածքի ներդրումը ապահովող ծառայությունները և տեխնոլոգիաները ներդրված են:</t>
  </si>
  <si>
    <t>Պաշտոնական փաստաթղթեր և գրություններ, ստանդարտներ, հաշվետվություն</t>
  </si>
  <si>
    <t>Կիբեռանվտանգության ստանդարտների, ձևաչափերի և ընթացակարգերի մշակում</t>
  </si>
  <si>
    <t xml:space="preserve">•Թվային լուծումների իրականացման, սպասարկման,  օգտագործմանը վերաբերող անվտանգության պահանջները սահմանված են: 
•Թվային համակարգերի և տվյալների հուսալիությունը, ամբողջականությունը և ապահովությունն ապահովված են:
</t>
  </si>
  <si>
    <t>Պետական թվային համալիր համակարգի ճարտարապետության մշակում և հաստատում</t>
  </si>
  <si>
    <t>Հանրային ծառայությունների
թվայնացում, դրանց առցանց
հասանելիության ապահովում,
ծառայությունների միասնական
կենտրոնների հիմնում</t>
  </si>
  <si>
    <t xml:space="preserve">• Պետական ծառայությունները ավելի պարզ և հասանելի են քաղաքացիների համար:
•Միասնական ճարտարապետական կատարելագործված մոդելը ներդրված է տեխնոլոգիական փոփոխություններին զուգահեռ:
•Համակարգերի կառավարելիության և կոորդինացման հնարավորություններն ընդլայնված են:
•Միկրոսերվիսային մոտեցումների ներգրավումն ապահովված է:
•Անվտանգության չափանիշների ստեղծված և  ոլորտային օրենսդրությունն արդիականացված է:
</t>
  </si>
  <si>
    <t>Պաշտոնական փաստաթղթեր և գրություններ, հաշվետվություն</t>
  </si>
  <si>
    <t xml:space="preserve">Միասնական թվային հենքի ստեղծում </t>
  </si>
  <si>
    <t xml:space="preserve">Ընդհանրական թվային մոդուլները ստեղծված են:
•Թվային ստանդարտ լուծումները բազմակի չեն կիրառվում:
•Հավաքագրված և ստեղծված են միասնական թվային լուծումներ:
•Տրամաբանական թվային լուծումները միավորված են մեկ գրադարանի մեջ:
•Պարզեցված և թափանցիկ էլեկտրոնային ծառայությունների հասանելիությունն ապահովված է:
•Քաղաքացիների վստահության բարձրացումն ապահովված է չափելի արդյունքներով:
</t>
  </si>
  <si>
    <t>Կիբեռանվտանգության ազգային գործակալության ստեղծում</t>
  </si>
  <si>
    <t>Կիբեռանվտանգության և փաստերի վրա հիմնված քաղաքականության մշակման կենտրոնի ստեղծում</t>
  </si>
  <si>
    <t>•Կիբեռանվտանգության ստանդարտները պարբերական վերանայված և չափանիշները հաստատված են: •Ստանդարտների կիրառելիության ստուգումը հնարավոր է և համակարգերը սերտիֆիկացվում են: •Կիբեռանվտանգության ստանդարտների միջազգային փորձի ուսումնասիրված է, ստանդարտների փոփոխությունները մշտադիտարկվում են: •Կիբեռանվտանգության խորհրդատվական ծառայություններ են տրամադրվում պետական կառավարման մարմիններին: •Պետական կառավարման մարմինների էլեկտրոնային համակարգերի թվային անխափանության երաշխավորման պայմանները ապահովված են:        •Պետական կառավարման մարմինների էլեկտրոնային համակարգերի թվային անվտանգ միջավայրը ստեղծված է:</t>
  </si>
  <si>
    <t>Բարձրագույն ուսումնական հաստատություններում  տեղեկատվական և հաղորդակցական տեխնոլոգիաների ուղղություններով կրթական ծրագրերի վերանայում, համապատասխանեցում որակի ժամանակակից պահանջներին, ոլորտի ռազմավարությանն ու կարիքներին և ըստ անհրաժեշտության նոր կրթական ծրագրերի մշակում այդ թվում՝ միջազգային համագործակցության վրա հիմնված</t>
  </si>
  <si>
    <t>1. Առաջնահերթ տեխնոլոգիական ուղղությունների սահմանում և այդ ուղղությունների շրջանակներում կրթական ծրագրերի  համապատասխանեցում գործող հավատարմագրման չափանիշներին 
2. Բարձրագույն ուսումնական հաստատություններում տեղեկատվական և հաղորդակցական տեխնոլոգիաների ուղղություններով վերանայված կրթական ծրագրեր ըստ սահմանված որակական պահանջների և բացահայտված թերացումների
3.Բարելավել  տեղեկատվական և հաղորդակցական տեխնոլոգիաների ոլորտի կրթական ծրագրերը</t>
  </si>
  <si>
    <t>•Մեկ միասնական տվյալների ենթակառուցվածքն առկա է վիրտուալ բաժանումներով և վերլուծական գործիքակազմով: •Պետական լեկտրոնային
համակարգերի ընթացիկ սպասարկման աշխատանքների խնայողության ապահովում և արդյունավետության բարձրացում: •SaaS տիպային
ավտոմատացված լուծումներ ներդրված են: •Պետական տեղեկատվական
ռեսուրսները միասնական կառավարվում են</t>
  </si>
  <si>
    <t>1. նախատիպ կամ նվազագույն կենսունակ արտադրանք
(minimal viable product), 2. ընդլայնված տարբերակ կամ
ամբողջական ֆունկցիոնալ համակարգի ներդրում,
3. 1 միասնական ծրագրերի կառավարման համակարգի
փուլային ներդրում</t>
  </si>
  <si>
    <t xml:space="preserve">Հավելված </t>
  </si>
  <si>
    <t xml:space="preserve"> ՀՀ բարձր տեխնոլոգիական արդյունաբերության նախարարի 2023 թ. հունվարի 24 -ի N 120-Լ        հրամանի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</si>
</sst>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2"/>
      <name val="GHEA Grapalat"/>
      <family val="3"/>
    </font>
    <font>
      <sz val="12"/>
      <name val="Arial Armenian"/>
      <family val="2"/>
    </font>
    <font>
      <sz val="13"/>
      <name val="GHEA Grapalat"/>
      <family val="3"/>
    </font>
    <font>
      <sz val="13"/>
      <color theme="1"/>
      <name val="GHEA Grapalat"/>
      <family val="3"/>
    </font>
    <font>
      <b/>
      <sz val="13"/>
      <name val="GHEA Grapalat"/>
      <family val="3"/>
    </font>
    <font>
      <sz val="13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vertical="top" wrapText="1"/>
    </xf>
    <xf numFmtId="1" fontId="4" fillId="2" borderId="9" xfId="1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1" fontId="4" fillId="2" borderId="5" xfId="1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vertical="top" wrapText="1"/>
    </xf>
    <xf numFmtId="1" fontId="4" fillId="2" borderId="4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1" fontId="4" fillId="2" borderId="7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G88"/>
  <sheetViews>
    <sheetView tabSelected="1" zoomScale="55" zoomScaleNormal="55" workbookViewId="0">
      <pane xSplit="4" ySplit="12" topLeftCell="AE13" activePane="bottomRight" state="frozen"/>
      <selection pane="topRight" activeCell="E1" sqref="E1"/>
      <selection pane="bottomLeft" activeCell="A7" sqref="A7"/>
      <selection pane="bottomRight" activeCell="AX14" sqref="AX14"/>
    </sheetView>
  </sheetViews>
  <sheetFormatPr defaultRowHeight="17.25" x14ac:dyDescent="0.25"/>
  <cols>
    <col min="1" max="1" width="9.140625" style="2"/>
    <col min="2" max="2" width="57.42578125" style="2" customWidth="1"/>
    <col min="3" max="3" width="16.5703125" style="2" customWidth="1"/>
    <col min="4" max="4" width="61.7109375" style="2" customWidth="1"/>
    <col min="5" max="5" width="65.85546875" style="2" customWidth="1"/>
    <col min="6" max="6" width="29.28515625" style="2" customWidth="1"/>
    <col min="7" max="7" width="5.5703125" style="2" customWidth="1"/>
    <col min="8" max="8" width="6.5703125" style="2" customWidth="1"/>
    <col min="9" max="9" width="14.7109375" style="2" customWidth="1"/>
    <col min="10" max="14" width="5.140625" style="3" customWidth="1"/>
    <col min="15" max="15" width="10.42578125" style="3" customWidth="1"/>
    <col min="16" max="18" width="7.5703125" style="3" customWidth="1"/>
    <col min="19" max="19" width="14.28515625" style="3" customWidth="1"/>
    <col min="20" max="52" width="7.5703125" style="3" customWidth="1"/>
    <col min="53" max="53" width="10.7109375" style="3" customWidth="1"/>
    <col min="54" max="54" width="9.85546875" style="3" customWidth="1"/>
    <col min="55" max="55" width="10.140625" style="3" customWidth="1"/>
    <col min="56" max="56" width="9.7109375" style="3" customWidth="1"/>
    <col min="57" max="85" width="9.140625" style="7"/>
    <col min="86" max="16384" width="9.140625" style="2"/>
  </cols>
  <sheetData>
    <row r="2" spans="1:85" x14ac:dyDescent="0.25">
      <c r="BB2" s="3" t="s">
        <v>292</v>
      </c>
    </row>
    <row r="3" spans="1:85" x14ac:dyDescent="0.25">
      <c r="BA3" s="38" t="s">
        <v>293</v>
      </c>
      <c r="BB3" s="38"/>
      <c r="BC3" s="38"/>
      <c r="BD3" s="38"/>
    </row>
    <row r="4" spans="1:85" x14ac:dyDescent="0.25">
      <c r="BA4" s="38"/>
      <c r="BB4" s="38"/>
      <c r="BC4" s="38"/>
      <c r="BD4" s="38"/>
    </row>
    <row r="5" spans="1:85" x14ac:dyDescent="0.25">
      <c r="BA5" s="38"/>
      <c r="BB5" s="38"/>
      <c r="BC5" s="38"/>
      <c r="BD5" s="38"/>
    </row>
    <row r="6" spans="1:85" ht="59.25" customHeight="1" x14ac:dyDescent="0.25">
      <c r="BA6" s="39"/>
      <c r="BB6" s="39"/>
      <c r="BC6" s="39"/>
      <c r="BD6" s="39"/>
    </row>
    <row r="7" spans="1:85" s="1" customFormat="1" ht="30.75" customHeight="1" x14ac:dyDescent="0.25">
      <c r="A7" s="8"/>
      <c r="B7" s="8"/>
      <c r="C7" s="8"/>
      <c r="D7" s="8"/>
      <c r="E7" s="8" t="s">
        <v>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</row>
    <row r="8" spans="1:85" s="1" customFormat="1" ht="30.75" customHeight="1" x14ac:dyDescent="0.25">
      <c r="A8" s="8"/>
      <c r="B8" s="9"/>
      <c r="C8" s="9" t="s">
        <v>1</v>
      </c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</row>
    <row r="9" spans="1:85" s="1" customFormat="1" ht="54.75" customHeight="1" x14ac:dyDescent="0.25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/>
      <c r="I9" s="8" t="s">
        <v>9</v>
      </c>
      <c r="J9" s="8"/>
      <c r="K9" s="8" t="s">
        <v>10</v>
      </c>
      <c r="L9" s="8"/>
      <c r="M9" s="8" t="s">
        <v>11</v>
      </c>
      <c r="N9" s="8"/>
      <c r="O9" s="8" t="s">
        <v>12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</row>
    <row r="10" spans="1:85" s="1" customFormat="1" ht="84" customHeight="1" x14ac:dyDescent="0.25">
      <c r="A10" s="8"/>
      <c r="B10" s="8"/>
      <c r="C10" s="8"/>
      <c r="D10" s="8"/>
      <c r="E10" s="8"/>
      <c r="F10" s="8"/>
      <c r="G10" s="8" t="s">
        <v>13</v>
      </c>
      <c r="H10" s="8" t="s">
        <v>14</v>
      </c>
      <c r="I10" s="8" t="s">
        <v>15</v>
      </c>
      <c r="J10" s="8" t="s">
        <v>16</v>
      </c>
      <c r="K10" s="8" t="s">
        <v>17</v>
      </c>
      <c r="L10" s="8" t="s">
        <v>18</v>
      </c>
      <c r="M10" s="8" t="s">
        <v>17</v>
      </c>
      <c r="N10" s="8" t="s">
        <v>18</v>
      </c>
      <c r="O10" s="8" t="s">
        <v>19</v>
      </c>
      <c r="P10" s="8"/>
      <c r="Q10" s="8" t="s">
        <v>20</v>
      </c>
      <c r="R10" s="8"/>
      <c r="S10" s="8" t="s">
        <v>21</v>
      </c>
      <c r="T10" s="8"/>
      <c r="U10" s="8" t="s">
        <v>22</v>
      </c>
      <c r="V10" s="8"/>
      <c r="W10" s="8" t="s">
        <v>23</v>
      </c>
      <c r="X10" s="8"/>
      <c r="Y10" s="8" t="s">
        <v>24</v>
      </c>
      <c r="Z10" s="8"/>
      <c r="AA10" s="8" t="s">
        <v>25</v>
      </c>
      <c r="AB10" s="8"/>
      <c r="AC10" s="8" t="s">
        <v>26</v>
      </c>
      <c r="AD10" s="8"/>
      <c r="AE10" s="8" t="s">
        <v>27</v>
      </c>
      <c r="AF10" s="8"/>
      <c r="AG10" s="8" t="s">
        <v>28</v>
      </c>
      <c r="AH10" s="8"/>
      <c r="AI10" s="8" t="s">
        <v>29</v>
      </c>
      <c r="AJ10" s="8"/>
      <c r="AK10" s="8" t="s">
        <v>30</v>
      </c>
      <c r="AL10" s="8"/>
      <c r="AM10" s="8" t="s">
        <v>31</v>
      </c>
      <c r="AN10" s="8"/>
      <c r="AO10" s="8" t="s">
        <v>32</v>
      </c>
      <c r="AP10" s="8"/>
      <c r="AQ10" s="8" t="s">
        <v>33</v>
      </c>
      <c r="AR10" s="8"/>
      <c r="AS10" s="8" t="s">
        <v>34</v>
      </c>
      <c r="AT10" s="8"/>
      <c r="AU10" s="8" t="s">
        <v>35</v>
      </c>
      <c r="AV10" s="8"/>
      <c r="AW10" s="8" t="s">
        <v>36</v>
      </c>
      <c r="AX10" s="8"/>
      <c r="AY10" s="8" t="s">
        <v>37</v>
      </c>
      <c r="AZ10" s="8"/>
      <c r="BA10" s="8" t="s">
        <v>38</v>
      </c>
      <c r="BB10" s="8"/>
      <c r="BC10" s="8" t="s">
        <v>39</v>
      </c>
      <c r="BD10" s="8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</row>
    <row r="11" spans="1:85" s="1" customFormat="1" ht="51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 t="s">
        <v>15</v>
      </c>
      <c r="P11" s="8" t="s">
        <v>16</v>
      </c>
      <c r="Q11" s="8" t="s">
        <v>15</v>
      </c>
      <c r="R11" s="8" t="s">
        <v>16</v>
      </c>
      <c r="S11" s="8" t="s">
        <v>15</v>
      </c>
      <c r="T11" s="8" t="s">
        <v>16</v>
      </c>
      <c r="U11" s="8" t="s">
        <v>15</v>
      </c>
      <c r="V11" s="8" t="s">
        <v>16</v>
      </c>
      <c r="W11" s="8" t="s">
        <v>15</v>
      </c>
      <c r="X11" s="8" t="s">
        <v>16</v>
      </c>
      <c r="Y11" s="8" t="s">
        <v>15</v>
      </c>
      <c r="Z11" s="8" t="s">
        <v>16</v>
      </c>
      <c r="AA11" s="8" t="s">
        <v>15</v>
      </c>
      <c r="AB11" s="8" t="s">
        <v>16</v>
      </c>
      <c r="AC11" s="8" t="s">
        <v>15</v>
      </c>
      <c r="AD11" s="8" t="s">
        <v>16</v>
      </c>
      <c r="AE11" s="8" t="s">
        <v>15</v>
      </c>
      <c r="AF11" s="8" t="s">
        <v>16</v>
      </c>
      <c r="AG11" s="8" t="s">
        <v>15</v>
      </c>
      <c r="AH11" s="8" t="s">
        <v>16</v>
      </c>
      <c r="AI11" s="8" t="s">
        <v>15</v>
      </c>
      <c r="AJ11" s="8" t="s">
        <v>16</v>
      </c>
      <c r="AK11" s="8" t="s">
        <v>15</v>
      </c>
      <c r="AL11" s="8" t="s">
        <v>16</v>
      </c>
      <c r="AM11" s="8" t="s">
        <v>15</v>
      </c>
      <c r="AN11" s="8" t="s">
        <v>16</v>
      </c>
      <c r="AO11" s="8" t="s">
        <v>15</v>
      </c>
      <c r="AP11" s="8" t="s">
        <v>16</v>
      </c>
      <c r="AQ11" s="8" t="s">
        <v>15</v>
      </c>
      <c r="AR11" s="8" t="s">
        <v>16</v>
      </c>
      <c r="AS11" s="8" t="s">
        <v>15</v>
      </c>
      <c r="AT11" s="8" t="s">
        <v>16</v>
      </c>
      <c r="AU11" s="8" t="s">
        <v>15</v>
      </c>
      <c r="AV11" s="8" t="s">
        <v>16</v>
      </c>
      <c r="AW11" s="8" t="s">
        <v>15</v>
      </c>
      <c r="AX11" s="8" t="s">
        <v>16</v>
      </c>
      <c r="AY11" s="8" t="s">
        <v>15</v>
      </c>
      <c r="AZ11" s="8" t="s">
        <v>16</v>
      </c>
      <c r="BA11" s="8" t="s">
        <v>15</v>
      </c>
      <c r="BB11" s="8" t="s">
        <v>16</v>
      </c>
      <c r="BC11" s="8" t="s">
        <v>15</v>
      </c>
      <c r="BD11" s="8" t="s">
        <v>16</v>
      </c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</row>
    <row r="12" spans="1:85" s="1" customFormat="1" ht="30.7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8">
        <v>14</v>
      </c>
      <c r="O12" s="8">
        <v>15</v>
      </c>
      <c r="P12" s="8">
        <v>16</v>
      </c>
      <c r="Q12" s="8">
        <v>17</v>
      </c>
      <c r="R12" s="8">
        <v>18</v>
      </c>
      <c r="S12" s="8">
        <v>19</v>
      </c>
      <c r="T12" s="8">
        <v>20</v>
      </c>
      <c r="U12" s="8">
        <f>SUM(T12+1)</f>
        <v>21</v>
      </c>
      <c r="V12" s="8">
        <f t="shared" ref="V12:BD12" si="0">SUM(U12+1)</f>
        <v>22</v>
      </c>
      <c r="W12" s="8">
        <f t="shared" si="0"/>
        <v>23</v>
      </c>
      <c r="X12" s="8">
        <f t="shared" si="0"/>
        <v>24</v>
      </c>
      <c r="Y12" s="8">
        <f t="shared" si="0"/>
        <v>25</v>
      </c>
      <c r="Z12" s="8">
        <f t="shared" si="0"/>
        <v>26</v>
      </c>
      <c r="AA12" s="8">
        <f t="shared" si="0"/>
        <v>27</v>
      </c>
      <c r="AB12" s="8">
        <f t="shared" si="0"/>
        <v>28</v>
      </c>
      <c r="AC12" s="8">
        <f t="shared" si="0"/>
        <v>29</v>
      </c>
      <c r="AD12" s="8">
        <f t="shared" si="0"/>
        <v>30</v>
      </c>
      <c r="AE12" s="8">
        <f t="shared" si="0"/>
        <v>31</v>
      </c>
      <c r="AF12" s="8">
        <f t="shared" si="0"/>
        <v>32</v>
      </c>
      <c r="AG12" s="8">
        <f t="shared" si="0"/>
        <v>33</v>
      </c>
      <c r="AH12" s="8">
        <f t="shared" si="0"/>
        <v>34</v>
      </c>
      <c r="AI12" s="8">
        <f t="shared" si="0"/>
        <v>35</v>
      </c>
      <c r="AJ12" s="8">
        <f t="shared" si="0"/>
        <v>36</v>
      </c>
      <c r="AK12" s="8">
        <f t="shared" si="0"/>
        <v>37</v>
      </c>
      <c r="AL12" s="8">
        <f t="shared" si="0"/>
        <v>38</v>
      </c>
      <c r="AM12" s="8">
        <f t="shared" si="0"/>
        <v>39</v>
      </c>
      <c r="AN12" s="8">
        <f t="shared" si="0"/>
        <v>40</v>
      </c>
      <c r="AO12" s="8">
        <f t="shared" si="0"/>
        <v>41</v>
      </c>
      <c r="AP12" s="8">
        <f t="shared" si="0"/>
        <v>42</v>
      </c>
      <c r="AQ12" s="8">
        <f t="shared" si="0"/>
        <v>43</v>
      </c>
      <c r="AR12" s="8">
        <f t="shared" si="0"/>
        <v>44</v>
      </c>
      <c r="AS12" s="8">
        <f t="shared" si="0"/>
        <v>45</v>
      </c>
      <c r="AT12" s="8">
        <f t="shared" si="0"/>
        <v>46</v>
      </c>
      <c r="AU12" s="8">
        <f t="shared" si="0"/>
        <v>47</v>
      </c>
      <c r="AV12" s="8">
        <f t="shared" si="0"/>
        <v>48</v>
      </c>
      <c r="AW12" s="8">
        <f t="shared" si="0"/>
        <v>49</v>
      </c>
      <c r="AX12" s="8">
        <f t="shared" si="0"/>
        <v>50</v>
      </c>
      <c r="AY12" s="8">
        <f t="shared" si="0"/>
        <v>51</v>
      </c>
      <c r="AZ12" s="8">
        <f t="shared" si="0"/>
        <v>52</v>
      </c>
      <c r="BA12" s="8">
        <f t="shared" si="0"/>
        <v>53</v>
      </c>
      <c r="BB12" s="8">
        <f t="shared" si="0"/>
        <v>54</v>
      </c>
      <c r="BC12" s="8">
        <f t="shared" si="0"/>
        <v>55</v>
      </c>
      <c r="BD12" s="8">
        <f t="shared" si="0"/>
        <v>56</v>
      </c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</row>
    <row r="13" spans="1:85" s="4" customFormat="1" ht="84.75" customHeight="1" x14ac:dyDescent="0.25">
      <c r="A13" s="10">
        <v>1</v>
      </c>
      <c r="B13" s="11" t="s">
        <v>40</v>
      </c>
      <c r="C13" s="12" t="s">
        <v>49</v>
      </c>
      <c r="D13" s="11" t="s">
        <v>42</v>
      </c>
      <c r="E13" s="11" t="s">
        <v>291</v>
      </c>
      <c r="F13" s="11" t="s">
        <v>43</v>
      </c>
      <c r="G13" s="11">
        <v>2</v>
      </c>
      <c r="H13" s="11">
        <v>2</v>
      </c>
      <c r="I13" s="13" t="s">
        <v>44</v>
      </c>
      <c r="J13" s="14"/>
      <c r="K13" s="8"/>
      <c r="L13" s="8"/>
      <c r="M13" s="8"/>
      <c r="N13" s="8"/>
      <c r="O13" s="8">
        <f t="shared" ref="O13:O65" si="1">SUM(Q13+S13+U13+W13+Y13+AA13++AC13+AE13+AG13+AI13+AK13+AM13+AO13+AQ13+AS13+AU13+AW13+AY13+BA13+BC13)</f>
        <v>650</v>
      </c>
      <c r="P13" s="8"/>
      <c r="Q13" s="8">
        <v>8</v>
      </c>
      <c r="R13" s="8"/>
      <c r="S13" s="8">
        <v>5</v>
      </c>
      <c r="T13" s="8"/>
      <c r="U13" s="8">
        <v>600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>
        <v>9</v>
      </c>
      <c r="AL13" s="8"/>
      <c r="AM13" s="8">
        <v>25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>
        <v>3</v>
      </c>
      <c r="AZ13" s="8"/>
      <c r="BA13" s="8"/>
      <c r="BB13" s="8"/>
      <c r="BC13" s="8"/>
      <c r="BD13" s="8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</row>
    <row r="14" spans="1:85" s="4" customFormat="1" ht="141" customHeight="1" x14ac:dyDescent="0.25">
      <c r="A14" s="10">
        <v>2</v>
      </c>
      <c r="B14" s="10" t="s">
        <v>45</v>
      </c>
      <c r="C14" s="10" t="s">
        <v>49</v>
      </c>
      <c r="D14" s="10" t="s">
        <v>46</v>
      </c>
      <c r="E14" s="10" t="s">
        <v>47</v>
      </c>
      <c r="F14" s="10" t="s">
        <v>48</v>
      </c>
      <c r="G14" s="10">
        <v>2</v>
      </c>
      <c r="H14" s="10">
        <v>2</v>
      </c>
      <c r="I14" s="10" t="s">
        <v>44</v>
      </c>
      <c r="J14" s="8"/>
      <c r="K14" s="8"/>
      <c r="L14" s="8"/>
      <c r="M14" s="8"/>
      <c r="N14" s="8"/>
      <c r="O14" s="8">
        <f t="shared" si="1"/>
        <v>397</v>
      </c>
      <c r="P14" s="8"/>
      <c r="Q14" s="8">
        <v>8</v>
      </c>
      <c r="R14" s="8"/>
      <c r="S14" s="8">
        <v>6</v>
      </c>
      <c r="T14" s="8"/>
      <c r="U14" s="8">
        <v>350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>
        <v>11</v>
      </c>
      <c r="AL14" s="8"/>
      <c r="AM14" s="8">
        <v>12</v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>
        <v>10</v>
      </c>
      <c r="AZ14" s="8"/>
      <c r="BA14" s="8"/>
      <c r="BB14" s="8"/>
      <c r="BC14" s="8"/>
      <c r="BD14" s="8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</row>
    <row r="15" spans="1:85" s="4" customFormat="1" ht="84" customHeight="1" x14ac:dyDescent="0.25">
      <c r="A15" s="10">
        <v>3</v>
      </c>
      <c r="B15" s="10" t="s">
        <v>268</v>
      </c>
      <c r="C15" s="10" t="s">
        <v>49</v>
      </c>
      <c r="D15" s="10" t="s">
        <v>50</v>
      </c>
      <c r="E15" s="10" t="s">
        <v>290</v>
      </c>
      <c r="F15" s="10" t="s">
        <v>51</v>
      </c>
      <c r="G15" s="10">
        <v>2</v>
      </c>
      <c r="H15" s="10">
        <v>2</v>
      </c>
      <c r="I15" s="15" t="s">
        <v>44</v>
      </c>
      <c r="J15" s="16"/>
      <c r="K15" s="8"/>
      <c r="L15" s="8"/>
      <c r="M15" s="8"/>
      <c r="N15" s="8"/>
      <c r="O15" s="8">
        <f t="shared" si="1"/>
        <v>353</v>
      </c>
      <c r="P15" s="8"/>
      <c r="Q15" s="8">
        <v>8</v>
      </c>
      <c r="R15" s="8"/>
      <c r="S15" s="8">
        <v>7</v>
      </c>
      <c r="T15" s="8"/>
      <c r="U15" s="8">
        <v>320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>
        <v>4</v>
      </c>
      <c r="AL15" s="8"/>
      <c r="AM15" s="8">
        <v>14</v>
      </c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</row>
    <row r="16" spans="1:85" s="4" customFormat="1" ht="51.75" customHeight="1" x14ac:dyDescent="0.25">
      <c r="A16" s="10">
        <v>4</v>
      </c>
      <c r="B16" s="10" t="s">
        <v>52</v>
      </c>
      <c r="C16" s="10" t="s">
        <v>49</v>
      </c>
      <c r="D16" s="10" t="s">
        <v>53</v>
      </c>
      <c r="E16" s="8" t="s">
        <v>54</v>
      </c>
      <c r="F16" s="8" t="s">
        <v>51</v>
      </c>
      <c r="G16" s="8">
        <v>2</v>
      </c>
      <c r="H16" s="8">
        <v>1</v>
      </c>
      <c r="I16" s="8" t="s">
        <v>44</v>
      </c>
      <c r="J16" s="16"/>
      <c r="K16" s="8"/>
      <c r="L16" s="8"/>
      <c r="M16" s="8"/>
      <c r="N16" s="8"/>
      <c r="O16" s="8">
        <f>SUM(Q16+S16+U16+W16+Y16+AA16++AC16+AE16+AG16+AI16+AK16+AM16+AO16+AQ16+AS16+AU16+AW16+AY16+BA16+BC16)</f>
        <v>540</v>
      </c>
      <c r="P16" s="8"/>
      <c r="Q16" s="8">
        <v>6</v>
      </c>
      <c r="R16" s="8"/>
      <c r="S16" s="8">
        <v>5</v>
      </c>
      <c r="T16" s="8"/>
      <c r="U16" s="8">
        <v>500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>
        <v>9</v>
      </c>
      <c r="AL16" s="8"/>
      <c r="AM16" s="8">
        <v>20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</row>
    <row r="17" spans="1:85" s="1" customFormat="1" ht="72" customHeight="1" x14ac:dyDescent="0.25">
      <c r="A17" s="10">
        <v>5</v>
      </c>
      <c r="B17" s="17" t="s">
        <v>270</v>
      </c>
      <c r="C17" s="17" t="s">
        <v>49</v>
      </c>
      <c r="D17" s="17" t="s">
        <v>271</v>
      </c>
      <c r="E17" s="18" t="s">
        <v>272</v>
      </c>
      <c r="F17" s="19" t="s">
        <v>51</v>
      </c>
      <c r="G17" s="8">
        <v>1</v>
      </c>
      <c r="H17" s="8">
        <v>1</v>
      </c>
      <c r="I17" s="8" t="s">
        <v>44</v>
      </c>
      <c r="J17" s="16"/>
      <c r="K17" s="8"/>
      <c r="L17" s="8"/>
      <c r="M17" s="8"/>
      <c r="N17" s="8"/>
      <c r="O17" s="8">
        <f t="shared" ref="O17:O23" si="2">SUM(Q17+S17+U17+W17+Y17+AA17++AC17+AE17+AG17+AI17+AK17+AM17+AO17+AQ17+AS17+AU17+AW17+AY17+BA17+BC17)</f>
        <v>360</v>
      </c>
      <c r="P17" s="8"/>
      <c r="Q17" s="8">
        <v>5</v>
      </c>
      <c r="R17" s="8"/>
      <c r="S17" s="8">
        <v>5</v>
      </c>
      <c r="T17" s="8"/>
      <c r="U17" s="8">
        <v>350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</row>
    <row r="18" spans="1:85" s="1" customFormat="1" ht="72" customHeight="1" x14ac:dyDescent="0.25">
      <c r="A18" s="10">
        <v>6</v>
      </c>
      <c r="B18" s="17" t="s">
        <v>273</v>
      </c>
      <c r="C18" s="17" t="s">
        <v>49</v>
      </c>
      <c r="D18" s="17" t="s">
        <v>274</v>
      </c>
      <c r="E18" s="17" t="s">
        <v>275</v>
      </c>
      <c r="F18" s="17" t="s">
        <v>276</v>
      </c>
      <c r="G18" s="8">
        <v>2</v>
      </c>
      <c r="H18" s="8">
        <v>1</v>
      </c>
      <c r="I18" s="8" t="s">
        <v>44</v>
      </c>
      <c r="J18" s="16"/>
      <c r="K18" s="8"/>
      <c r="L18" s="8"/>
      <c r="M18" s="8"/>
      <c r="N18" s="8"/>
      <c r="O18" s="8">
        <f t="shared" si="2"/>
        <v>265</v>
      </c>
      <c r="P18" s="8"/>
      <c r="Q18" s="8">
        <v>8</v>
      </c>
      <c r="R18" s="8"/>
      <c r="S18" s="8">
        <v>7</v>
      </c>
      <c r="T18" s="8"/>
      <c r="U18" s="8">
        <v>250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</row>
    <row r="19" spans="1:85" s="1" customFormat="1" ht="72" customHeight="1" x14ac:dyDescent="0.25">
      <c r="A19" s="10">
        <v>7</v>
      </c>
      <c r="B19" s="17" t="s">
        <v>277</v>
      </c>
      <c r="C19" s="17" t="s">
        <v>49</v>
      </c>
      <c r="D19" s="17" t="s">
        <v>274</v>
      </c>
      <c r="E19" s="17" t="s">
        <v>278</v>
      </c>
      <c r="F19" s="17" t="s">
        <v>276</v>
      </c>
      <c r="G19" s="8">
        <v>2</v>
      </c>
      <c r="H19" s="8">
        <v>1</v>
      </c>
      <c r="I19" s="8" t="s">
        <v>44</v>
      </c>
      <c r="J19" s="16"/>
      <c r="K19" s="8"/>
      <c r="L19" s="8"/>
      <c r="M19" s="8"/>
      <c r="N19" s="8"/>
      <c r="O19" s="8">
        <f t="shared" si="2"/>
        <v>322</v>
      </c>
      <c r="P19" s="8"/>
      <c r="Q19" s="8">
        <v>7</v>
      </c>
      <c r="R19" s="8"/>
      <c r="S19" s="8">
        <v>5</v>
      </c>
      <c r="T19" s="8"/>
      <c r="U19" s="8">
        <v>310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</row>
    <row r="20" spans="1:85" s="1" customFormat="1" ht="72" customHeight="1" x14ac:dyDescent="0.25">
      <c r="A20" s="10">
        <v>8</v>
      </c>
      <c r="B20" s="17" t="s">
        <v>279</v>
      </c>
      <c r="C20" s="17" t="s">
        <v>49</v>
      </c>
      <c r="D20" s="17" t="s">
        <v>280</v>
      </c>
      <c r="E20" s="20" t="s">
        <v>281</v>
      </c>
      <c r="F20" s="17" t="s">
        <v>282</v>
      </c>
      <c r="G20" s="8">
        <v>1</v>
      </c>
      <c r="H20" s="8">
        <v>1</v>
      </c>
      <c r="I20" s="8" t="s">
        <v>44</v>
      </c>
      <c r="J20" s="16"/>
      <c r="K20" s="8"/>
      <c r="L20" s="8"/>
      <c r="M20" s="8"/>
      <c r="N20" s="8"/>
      <c r="O20" s="8">
        <f t="shared" si="2"/>
        <v>250</v>
      </c>
      <c r="P20" s="8"/>
      <c r="Q20" s="8">
        <v>6</v>
      </c>
      <c r="R20" s="8"/>
      <c r="S20" s="8">
        <v>4</v>
      </c>
      <c r="T20" s="8"/>
      <c r="U20" s="8">
        <v>240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</row>
    <row r="21" spans="1:85" s="1" customFormat="1" ht="72" customHeight="1" x14ac:dyDescent="0.25">
      <c r="A21" s="10">
        <v>9</v>
      </c>
      <c r="B21" s="17" t="s">
        <v>283</v>
      </c>
      <c r="C21" s="17" t="s">
        <v>49</v>
      </c>
      <c r="D21" s="17" t="s">
        <v>280</v>
      </c>
      <c r="E21" s="20" t="s">
        <v>284</v>
      </c>
      <c r="F21" s="17" t="s">
        <v>282</v>
      </c>
      <c r="G21" s="8">
        <v>2</v>
      </c>
      <c r="H21" s="8">
        <v>1</v>
      </c>
      <c r="I21" s="8" t="s">
        <v>44</v>
      </c>
      <c r="J21" s="16"/>
      <c r="K21" s="8"/>
      <c r="L21" s="8"/>
      <c r="M21" s="8"/>
      <c r="N21" s="8"/>
      <c r="O21" s="8">
        <f t="shared" si="2"/>
        <v>216</v>
      </c>
      <c r="P21" s="8"/>
      <c r="Q21" s="8">
        <v>4</v>
      </c>
      <c r="R21" s="8"/>
      <c r="S21" s="8">
        <v>2</v>
      </c>
      <c r="T21" s="8"/>
      <c r="U21" s="8">
        <v>210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</row>
    <row r="22" spans="1:85" s="1" customFormat="1" ht="71.25" customHeight="1" x14ac:dyDescent="0.25">
      <c r="A22" s="10">
        <v>10</v>
      </c>
      <c r="B22" s="21" t="s">
        <v>285</v>
      </c>
      <c r="C22" s="21" t="s">
        <v>49</v>
      </c>
      <c r="D22" s="21" t="s">
        <v>286</v>
      </c>
      <c r="E22" s="21" t="s">
        <v>287</v>
      </c>
      <c r="F22" s="21" t="s">
        <v>51</v>
      </c>
      <c r="G22" s="8">
        <v>2</v>
      </c>
      <c r="H22" s="8">
        <v>1</v>
      </c>
      <c r="I22" s="8" t="s">
        <v>44</v>
      </c>
      <c r="J22" s="16"/>
      <c r="K22" s="8"/>
      <c r="L22" s="8"/>
      <c r="M22" s="8"/>
      <c r="N22" s="8"/>
      <c r="O22" s="8">
        <f t="shared" si="2"/>
        <v>195</v>
      </c>
      <c r="P22" s="8"/>
      <c r="Q22" s="8">
        <v>4</v>
      </c>
      <c r="R22" s="8"/>
      <c r="S22" s="8">
        <v>1</v>
      </c>
      <c r="T22" s="8"/>
      <c r="U22" s="8">
        <v>190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</row>
    <row r="23" spans="1:85" s="4" customFormat="1" ht="72" customHeight="1" x14ac:dyDescent="0.25">
      <c r="A23" s="10">
        <v>11</v>
      </c>
      <c r="B23" s="22" t="s">
        <v>55</v>
      </c>
      <c r="C23" s="23" t="s">
        <v>49</v>
      </c>
      <c r="D23" s="22" t="s">
        <v>56</v>
      </c>
      <c r="E23" s="22" t="s">
        <v>57</v>
      </c>
      <c r="F23" s="24" t="s">
        <v>58</v>
      </c>
      <c r="G23" s="25">
        <v>2</v>
      </c>
      <c r="H23" s="25">
        <v>1</v>
      </c>
      <c r="I23" s="23" t="s">
        <v>44</v>
      </c>
      <c r="J23" s="8"/>
      <c r="K23" s="8"/>
      <c r="L23" s="8"/>
      <c r="M23" s="8"/>
      <c r="N23" s="8"/>
      <c r="O23" s="8">
        <f t="shared" si="2"/>
        <v>599</v>
      </c>
      <c r="P23" s="8"/>
      <c r="Q23" s="8">
        <v>3</v>
      </c>
      <c r="R23" s="8"/>
      <c r="S23" s="8">
        <v>1</v>
      </c>
      <c r="T23" s="8"/>
      <c r="U23" s="8"/>
      <c r="V23" s="8"/>
      <c r="W23" s="8">
        <v>580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>
        <v>4</v>
      </c>
      <c r="AL23" s="8"/>
      <c r="AM23" s="8">
        <v>6</v>
      </c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>
        <v>5</v>
      </c>
      <c r="AZ23" s="8"/>
      <c r="BA23" s="8"/>
      <c r="BB23" s="8"/>
      <c r="BC23" s="8"/>
      <c r="BD23" s="8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</row>
    <row r="24" spans="1:85" s="4" customFormat="1" ht="72" customHeight="1" x14ac:dyDescent="0.25">
      <c r="A24" s="10">
        <v>12</v>
      </c>
      <c r="B24" s="26" t="s">
        <v>59</v>
      </c>
      <c r="C24" s="8" t="s">
        <v>49</v>
      </c>
      <c r="D24" s="26" t="s">
        <v>60</v>
      </c>
      <c r="E24" s="26" t="s">
        <v>61</v>
      </c>
      <c r="F24" s="27" t="s">
        <v>62</v>
      </c>
      <c r="G24" s="28">
        <v>2</v>
      </c>
      <c r="H24" s="28">
        <v>2</v>
      </c>
      <c r="I24" s="8" t="s">
        <v>44</v>
      </c>
      <c r="J24" s="8"/>
      <c r="K24" s="8"/>
      <c r="L24" s="8"/>
      <c r="M24" s="8"/>
      <c r="N24" s="8"/>
      <c r="O24" s="8">
        <f t="shared" si="1"/>
        <v>865</v>
      </c>
      <c r="P24" s="8"/>
      <c r="Q24" s="8">
        <v>2</v>
      </c>
      <c r="R24" s="8"/>
      <c r="S24" s="8">
        <v>1</v>
      </c>
      <c r="T24" s="8"/>
      <c r="U24" s="8"/>
      <c r="V24" s="8"/>
      <c r="W24" s="8">
        <v>850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>
        <v>5</v>
      </c>
      <c r="AL24" s="8"/>
      <c r="AM24" s="8">
        <v>7</v>
      </c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</row>
    <row r="25" spans="1:85" s="4" customFormat="1" ht="72" customHeight="1" x14ac:dyDescent="0.25">
      <c r="A25" s="10">
        <v>13</v>
      </c>
      <c r="B25" s="8" t="s">
        <v>64</v>
      </c>
      <c r="C25" s="8" t="s">
        <v>49</v>
      </c>
      <c r="D25" s="29" t="s">
        <v>65</v>
      </c>
      <c r="E25" s="29" t="s">
        <v>66</v>
      </c>
      <c r="F25" s="29" t="s">
        <v>63</v>
      </c>
      <c r="G25" s="30">
        <v>2</v>
      </c>
      <c r="H25" s="30">
        <v>2</v>
      </c>
      <c r="I25" s="8" t="s">
        <v>44</v>
      </c>
      <c r="J25" s="8"/>
      <c r="K25" s="8"/>
      <c r="L25" s="8"/>
      <c r="M25" s="8"/>
      <c r="N25" s="8"/>
      <c r="O25" s="8">
        <f t="shared" si="1"/>
        <v>1109</v>
      </c>
      <c r="P25" s="8"/>
      <c r="Q25" s="8">
        <v>2</v>
      </c>
      <c r="R25" s="8"/>
      <c r="S25" s="8">
        <v>1</v>
      </c>
      <c r="T25" s="8"/>
      <c r="U25" s="8"/>
      <c r="V25" s="8"/>
      <c r="W25" s="8">
        <v>750</v>
      </c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>
        <v>2</v>
      </c>
      <c r="AL25" s="8"/>
      <c r="AM25" s="8">
        <v>350</v>
      </c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>
        <v>4</v>
      </c>
      <c r="AZ25" s="8"/>
      <c r="BA25" s="8"/>
      <c r="BB25" s="8"/>
      <c r="BC25" s="8"/>
      <c r="BD25" s="8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</row>
    <row r="26" spans="1:85" s="4" customFormat="1" ht="72" customHeight="1" x14ac:dyDescent="0.25">
      <c r="A26" s="10">
        <v>14</v>
      </c>
      <c r="B26" s="14" t="s">
        <v>263</v>
      </c>
      <c r="C26" s="8" t="s">
        <v>49</v>
      </c>
      <c r="D26" s="14" t="s">
        <v>67</v>
      </c>
      <c r="E26" s="14" t="s">
        <v>68</v>
      </c>
      <c r="F26" s="14" t="s">
        <v>69</v>
      </c>
      <c r="G26" s="8">
        <v>2</v>
      </c>
      <c r="H26" s="8">
        <v>2</v>
      </c>
      <c r="I26" s="8" t="s">
        <v>44</v>
      </c>
      <c r="J26" s="8"/>
      <c r="K26" s="8"/>
      <c r="L26" s="8"/>
      <c r="M26" s="8"/>
      <c r="N26" s="8"/>
      <c r="O26" s="8">
        <f t="shared" si="1"/>
        <v>596</v>
      </c>
      <c r="P26" s="8"/>
      <c r="Q26" s="8">
        <v>2</v>
      </c>
      <c r="R26" s="8"/>
      <c r="S26" s="8">
        <v>1</v>
      </c>
      <c r="T26" s="8"/>
      <c r="U26" s="8"/>
      <c r="V26" s="8"/>
      <c r="W26" s="8"/>
      <c r="X26" s="8"/>
      <c r="Y26" s="8">
        <v>300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>
        <v>3</v>
      </c>
      <c r="AL26" s="8"/>
      <c r="AM26" s="8">
        <v>290</v>
      </c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</row>
    <row r="27" spans="1:85" s="4" customFormat="1" ht="72" customHeight="1" x14ac:dyDescent="0.25">
      <c r="A27" s="10">
        <v>15</v>
      </c>
      <c r="B27" s="14" t="s">
        <v>264</v>
      </c>
      <c r="C27" s="8" t="s">
        <v>49</v>
      </c>
      <c r="D27" s="14" t="s">
        <v>67</v>
      </c>
      <c r="E27" s="14" t="s">
        <v>70</v>
      </c>
      <c r="F27" s="14" t="s">
        <v>69</v>
      </c>
      <c r="G27" s="8">
        <v>2</v>
      </c>
      <c r="H27" s="8">
        <v>2</v>
      </c>
      <c r="I27" s="8" t="s">
        <v>44</v>
      </c>
      <c r="J27" s="8"/>
      <c r="K27" s="8"/>
      <c r="L27" s="8"/>
      <c r="M27" s="8"/>
      <c r="N27" s="8"/>
      <c r="O27" s="8">
        <f t="shared" si="1"/>
        <v>464</v>
      </c>
      <c r="P27" s="8"/>
      <c r="Q27" s="8">
        <v>2</v>
      </c>
      <c r="R27" s="8"/>
      <c r="S27" s="8">
        <v>1</v>
      </c>
      <c r="T27" s="8"/>
      <c r="U27" s="8"/>
      <c r="V27" s="8"/>
      <c r="W27" s="8"/>
      <c r="X27" s="8"/>
      <c r="Y27" s="8">
        <v>300</v>
      </c>
      <c r="Z27" s="8"/>
      <c r="AA27" s="8"/>
      <c r="AB27" s="8"/>
      <c r="AC27" s="8"/>
      <c r="AD27" s="8"/>
      <c r="AE27" s="8">
        <v>2</v>
      </c>
      <c r="AF27" s="8"/>
      <c r="AG27" s="8">
        <v>4</v>
      </c>
      <c r="AH27" s="8"/>
      <c r="AI27" s="8"/>
      <c r="AJ27" s="8"/>
      <c r="AK27" s="8">
        <v>5</v>
      </c>
      <c r="AL27" s="8"/>
      <c r="AM27" s="8">
        <v>150</v>
      </c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</row>
    <row r="28" spans="1:85" s="4" customFormat="1" ht="72" customHeight="1" x14ac:dyDescent="0.25">
      <c r="A28" s="10">
        <v>16</v>
      </c>
      <c r="B28" s="14" t="s">
        <v>71</v>
      </c>
      <c r="C28" s="8" t="s">
        <v>49</v>
      </c>
      <c r="D28" s="14" t="s">
        <v>67</v>
      </c>
      <c r="E28" s="14" t="s">
        <v>72</v>
      </c>
      <c r="F28" s="14" t="s">
        <v>73</v>
      </c>
      <c r="G28" s="8">
        <v>2</v>
      </c>
      <c r="H28" s="8">
        <v>2</v>
      </c>
      <c r="I28" s="8" t="s">
        <v>44</v>
      </c>
      <c r="J28" s="8"/>
      <c r="K28" s="8"/>
      <c r="L28" s="8"/>
      <c r="M28" s="8"/>
      <c r="N28" s="8"/>
      <c r="O28" s="8">
        <f t="shared" si="1"/>
        <v>319</v>
      </c>
      <c r="P28" s="8"/>
      <c r="Q28" s="8">
        <v>2</v>
      </c>
      <c r="R28" s="8"/>
      <c r="S28" s="8">
        <v>1</v>
      </c>
      <c r="T28" s="8"/>
      <c r="U28" s="8"/>
      <c r="V28" s="8"/>
      <c r="W28" s="8"/>
      <c r="X28" s="8"/>
      <c r="Y28" s="8">
        <v>300</v>
      </c>
      <c r="Z28" s="8"/>
      <c r="AA28" s="8"/>
      <c r="AB28" s="8"/>
      <c r="AC28" s="8"/>
      <c r="AD28" s="8"/>
      <c r="AE28" s="8">
        <v>1</v>
      </c>
      <c r="AF28" s="8"/>
      <c r="AG28" s="8">
        <v>5</v>
      </c>
      <c r="AH28" s="8"/>
      <c r="AI28" s="8"/>
      <c r="AJ28" s="8"/>
      <c r="AK28" s="8">
        <v>5</v>
      </c>
      <c r="AL28" s="8"/>
      <c r="AM28" s="8">
        <v>5</v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</row>
    <row r="29" spans="1:85" s="4" customFormat="1" ht="52.5" customHeight="1" x14ac:dyDescent="0.25">
      <c r="A29" s="10">
        <v>17</v>
      </c>
      <c r="B29" s="14" t="s">
        <v>74</v>
      </c>
      <c r="C29" s="8" t="s">
        <v>49</v>
      </c>
      <c r="D29" s="14" t="s">
        <v>75</v>
      </c>
      <c r="E29" s="14" t="s">
        <v>76</v>
      </c>
      <c r="F29" s="14" t="s">
        <v>73</v>
      </c>
      <c r="G29" s="8">
        <v>2</v>
      </c>
      <c r="H29" s="8">
        <v>2</v>
      </c>
      <c r="I29" s="8" t="s">
        <v>44</v>
      </c>
      <c r="J29" s="8"/>
      <c r="K29" s="8"/>
      <c r="L29" s="8"/>
      <c r="M29" s="8"/>
      <c r="N29" s="8"/>
      <c r="O29" s="8">
        <f t="shared" si="1"/>
        <v>264</v>
      </c>
      <c r="P29" s="8"/>
      <c r="Q29" s="8">
        <v>1</v>
      </c>
      <c r="R29" s="8"/>
      <c r="S29" s="8">
        <v>1</v>
      </c>
      <c r="T29" s="8"/>
      <c r="U29" s="8"/>
      <c r="V29" s="8"/>
      <c r="W29" s="8"/>
      <c r="X29" s="8"/>
      <c r="Y29" s="8">
        <v>250</v>
      </c>
      <c r="Z29" s="8"/>
      <c r="AA29" s="8"/>
      <c r="AB29" s="8"/>
      <c r="AC29" s="8"/>
      <c r="AD29" s="8"/>
      <c r="AE29" s="8"/>
      <c r="AF29" s="8"/>
      <c r="AG29" s="8">
        <v>4</v>
      </c>
      <c r="AH29" s="8"/>
      <c r="AI29" s="8"/>
      <c r="AJ29" s="8"/>
      <c r="AK29" s="8">
        <v>3</v>
      </c>
      <c r="AL29" s="8"/>
      <c r="AM29" s="8">
        <v>5</v>
      </c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</row>
    <row r="30" spans="1:85" s="4" customFormat="1" ht="72" customHeight="1" x14ac:dyDescent="0.25">
      <c r="A30" s="10">
        <v>18</v>
      </c>
      <c r="B30" s="14" t="s">
        <v>77</v>
      </c>
      <c r="C30" s="8" t="s">
        <v>49</v>
      </c>
      <c r="D30" s="14" t="s">
        <v>75</v>
      </c>
      <c r="E30" s="14" t="s">
        <v>78</v>
      </c>
      <c r="F30" s="14" t="s">
        <v>73</v>
      </c>
      <c r="G30" s="8">
        <v>2</v>
      </c>
      <c r="H30" s="8">
        <v>2</v>
      </c>
      <c r="I30" s="8" t="s">
        <v>44</v>
      </c>
      <c r="J30" s="8"/>
      <c r="K30" s="8"/>
      <c r="L30" s="8"/>
      <c r="M30" s="8"/>
      <c r="N30" s="8"/>
      <c r="O30" s="8">
        <f t="shared" si="1"/>
        <v>319</v>
      </c>
      <c r="P30" s="8"/>
      <c r="Q30" s="8">
        <v>1</v>
      </c>
      <c r="R30" s="8"/>
      <c r="S30" s="8">
        <v>1</v>
      </c>
      <c r="T30" s="8"/>
      <c r="U30" s="8"/>
      <c r="V30" s="8"/>
      <c r="W30" s="8"/>
      <c r="X30" s="8"/>
      <c r="Y30" s="8">
        <v>300</v>
      </c>
      <c r="Z30" s="8"/>
      <c r="AA30" s="8"/>
      <c r="AB30" s="8"/>
      <c r="AC30" s="8"/>
      <c r="AD30" s="8"/>
      <c r="AE30" s="8"/>
      <c r="AF30" s="8"/>
      <c r="AG30" s="8">
        <v>4</v>
      </c>
      <c r="AH30" s="8"/>
      <c r="AI30" s="8"/>
      <c r="AJ30" s="8"/>
      <c r="AK30" s="8">
        <v>3</v>
      </c>
      <c r="AL30" s="8"/>
      <c r="AM30" s="8">
        <v>5</v>
      </c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>
        <v>5</v>
      </c>
      <c r="AZ30" s="8"/>
      <c r="BA30" s="8"/>
      <c r="BB30" s="8"/>
      <c r="BC30" s="8"/>
      <c r="BD30" s="8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</row>
    <row r="31" spans="1:85" s="4" customFormat="1" ht="72" customHeight="1" x14ac:dyDescent="0.25">
      <c r="A31" s="10">
        <v>19</v>
      </c>
      <c r="B31" s="14" t="s">
        <v>79</v>
      </c>
      <c r="C31" s="8" t="s">
        <v>49</v>
      </c>
      <c r="D31" s="14" t="s">
        <v>80</v>
      </c>
      <c r="E31" s="14" t="s">
        <v>81</v>
      </c>
      <c r="F31" s="14" t="s">
        <v>73</v>
      </c>
      <c r="G31" s="8">
        <v>2</v>
      </c>
      <c r="H31" s="8">
        <v>2</v>
      </c>
      <c r="I31" s="8" t="s">
        <v>44</v>
      </c>
      <c r="J31" s="8"/>
      <c r="K31" s="8"/>
      <c r="L31" s="8"/>
      <c r="M31" s="8"/>
      <c r="N31" s="8"/>
      <c r="O31" s="8">
        <f t="shared" si="1"/>
        <v>319</v>
      </c>
      <c r="P31" s="8"/>
      <c r="Q31" s="8">
        <v>1</v>
      </c>
      <c r="R31" s="8"/>
      <c r="S31" s="8">
        <v>1</v>
      </c>
      <c r="T31" s="8"/>
      <c r="U31" s="8"/>
      <c r="V31" s="8"/>
      <c r="W31" s="8"/>
      <c r="X31" s="8"/>
      <c r="Y31" s="8">
        <v>300</v>
      </c>
      <c r="Z31" s="8"/>
      <c r="AA31" s="8"/>
      <c r="AB31" s="8"/>
      <c r="AC31" s="8"/>
      <c r="AD31" s="8"/>
      <c r="AE31" s="8"/>
      <c r="AF31" s="8"/>
      <c r="AG31" s="8">
        <v>4</v>
      </c>
      <c r="AH31" s="8"/>
      <c r="AI31" s="8"/>
      <c r="AJ31" s="8"/>
      <c r="AK31" s="8">
        <v>3</v>
      </c>
      <c r="AL31" s="8"/>
      <c r="AM31" s="8">
        <v>5</v>
      </c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>
        <v>5</v>
      </c>
      <c r="AZ31" s="8"/>
      <c r="BA31" s="8"/>
      <c r="BB31" s="8"/>
      <c r="BC31" s="8"/>
      <c r="BD31" s="8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</row>
    <row r="32" spans="1:85" s="4" customFormat="1" ht="72" customHeight="1" x14ac:dyDescent="0.25">
      <c r="A32" s="10">
        <v>20</v>
      </c>
      <c r="B32" s="14" t="s">
        <v>82</v>
      </c>
      <c r="C32" s="8" t="s">
        <v>49</v>
      </c>
      <c r="D32" s="14" t="s">
        <v>83</v>
      </c>
      <c r="E32" s="14" t="s">
        <v>84</v>
      </c>
      <c r="F32" s="14" t="s">
        <v>73</v>
      </c>
      <c r="G32" s="8">
        <v>2</v>
      </c>
      <c r="H32" s="8">
        <v>2</v>
      </c>
      <c r="I32" s="8" t="s">
        <v>44</v>
      </c>
      <c r="J32" s="8"/>
      <c r="K32" s="8"/>
      <c r="L32" s="8"/>
      <c r="M32" s="8"/>
      <c r="N32" s="8"/>
      <c r="O32" s="8">
        <f t="shared" si="1"/>
        <v>266</v>
      </c>
      <c r="P32" s="8"/>
      <c r="Q32" s="8">
        <v>1</v>
      </c>
      <c r="R32" s="8"/>
      <c r="S32" s="8">
        <v>1</v>
      </c>
      <c r="T32" s="8"/>
      <c r="U32" s="8"/>
      <c r="V32" s="8"/>
      <c r="W32" s="8"/>
      <c r="X32" s="8"/>
      <c r="Y32" s="8">
        <v>250</v>
      </c>
      <c r="Z32" s="8"/>
      <c r="AA32" s="8"/>
      <c r="AB32" s="8"/>
      <c r="AC32" s="8"/>
      <c r="AD32" s="8"/>
      <c r="AE32" s="8">
        <v>2</v>
      </c>
      <c r="AF32" s="8"/>
      <c r="AG32" s="8">
        <v>5</v>
      </c>
      <c r="AH32" s="8"/>
      <c r="AI32" s="8"/>
      <c r="AJ32" s="8"/>
      <c r="AK32" s="8">
        <v>2</v>
      </c>
      <c r="AL32" s="8"/>
      <c r="AM32" s="8">
        <v>5</v>
      </c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</row>
    <row r="33" spans="1:85" s="4" customFormat="1" ht="72" customHeight="1" x14ac:dyDescent="0.25">
      <c r="A33" s="10">
        <v>21</v>
      </c>
      <c r="B33" s="14" t="s">
        <v>85</v>
      </c>
      <c r="C33" s="8" t="s">
        <v>49</v>
      </c>
      <c r="D33" s="14" t="s">
        <v>83</v>
      </c>
      <c r="E33" s="14" t="s">
        <v>86</v>
      </c>
      <c r="F33" s="14" t="s">
        <v>73</v>
      </c>
      <c r="G33" s="8">
        <v>2</v>
      </c>
      <c r="H33" s="8">
        <v>2</v>
      </c>
      <c r="I33" s="8" t="s">
        <v>44</v>
      </c>
      <c r="J33" s="8"/>
      <c r="K33" s="8"/>
      <c r="L33" s="8"/>
      <c r="M33" s="8"/>
      <c r="N33" s="8"/>
      <c r="O33" s="8">
        <f t="shared" si="1"/>
        <v>315</v>
      </c>
      <c r="P33" s="8"/>
      <c r="Q33" s="8">
        <v>1</v>
      </c>
      <c r="R33" s="8"/>
      <c r="S33" s="8">
        <v>1</v>
      </c>
      <c r="T33" s="8"/>
      <c r="U33" s="8"/>
      <c r="V33" s="8"/>
      <c r="W33" s="8"/>
      <c r="X33" s="8"/>
      <c r="Y33" s="8">
        <v>300</v>
      </c>
      <c r="Z33" s="8"/>
      <c r="AA33" s="8"/>
      <c r="AB33" s="8"/>
      <c r="AC33" s="8"/>
      <c r="AD33" s="8"/>
      <c r="AE33" s="8"/>
      <c r="AF33" s="8"/>
      <c r="AG33" s="8">
        <v>5</v>
      </c>
      <c r="AH33" s="8"/>
      <c r="AI33" s="8"/>
      <c r="AJ33" s="8"/>
      <c r="AK33" s="8">
        <v>5</v>
      </c>
      <c r="AL33" s="8"/>
      <c r="AM33" s="8">
        <v>3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</row>
    <row r="34" spans="1:85" s="4" customFormat="1" ht="72" customHeight="1" x14ac:dyDescent="0.25">
      <c r="A34" s="10">
        <v>22</v>
      </c>
      <c r="B34" s="14" t="s">
        <v>87</v>
      </c>
      <c r="C34" s="8" t="s">
        <v>49</v>
      </c>
      <c r="D34" s="14" t="s">
        <v>88</v>
      </c>
      <c r="E34" s="14" t="s">
        <v>89</v>
      </c>
      <c r="F34" s="14" t="s">
        <v>73</v>
      </c>
      <c r="G34" s="8">
        <v>2</v>
      </c>
      <c r="H34" s="8">
        <v>2</v>
      </c>
      <c r="I34" s="8" t="s">
        <v>44</v>
      </c>
      <c r="J34" s="8"/>
      <c r="K34" s="8"/>
      <c r="L34" s="8"/>
      <c r="M34" s="8"/>
      <c r="N34" s="8"/>
      <c r="O34" s="8">
        <f t="shared" si="1"/>
        <v>393</v>
      </c>
      <c r="P34" s="8"/>
      <c r="Q34" s="8">
        <v>1</v>
      </c>
      <c r="R34" s="8"/>
      <c r="S34" s="8"/>
      <c r="T34" s="8"/>
      <c r="U34" s="8"/>
      <c r="V34" s="8"/>
      <c r="W34" s="8"/>
      <c r="X34" s="8"/>
      <c r="Y34" s="8">
        <v>380</v>
      </c>
      <c r="Z34" s="8"/>
      <c r="AA34" s="8"/>
      <c r="AB34" s="8"/>
      <c r="AC34" s="8"/>
      <c r="AD34" s="8"/>
      <c r="AE34" s="8"/>
      <c r="AF34" s="8"/>
      <c r="AG34" s="8">
        <v>4</v>
      </c>
      <c r="AH34" s="8"/>
      <c r="AI34" s="8"/>
      <c r="AJ34" s="8"/>
      <c r="AK34" s="8">
        <v>3</v>
      </c>
      <c r="AL34" s="8"/>
      <c r="AM34" s="8">
        <v>5</v>
      </c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</row>
    <row r="35" spans="1:85" s="4" customFormat="1" ht="121.5" customHeight="1" x14ac:dyDescent="0.25">
      <c r="A35" s="10">
        <v>23</v>
      </c>
      <c r="B35" s="14" t="s">
        <v>90</v>
      </c>
      <c r="C35" s="8" t="s">
        <v>49</v>
      </c>
      <c r="D35" s="14" t="s">
        <v>88</v>
      </c>
      <c r="E35" s="14" t="s">
        <v>91</v>
      </c>
      <c r="F35" s="14" t="s">
        <v>73</v>
      </c>
      <c r="G35" s="8">
        <v>2</v>
      </c>
      <c r="H35" s="8">
        <v>2</v>
      </c>
      <c r="I35" s="8" t="s">
        <v>44</v>
      </c>
      <c r="J35" s="8"/>
      <c r="K35" s="8"/>
      <c r="L35" s="8"/>
      <c r="M35" s="8"/>
      <c r="N35" s="8"/>
      <c r="O35" s="8">
        <f t="shared" si="1"/>
        <v>446</v>
      </c>
      <c r="P35" s="8"/>
      <c r="Q35" s="8">
        <v>1</v>
      </c>
      <c r="R35" s="8"/>
      <c r="S35" s="8">
        <v>1</v>
      </c>
      <c r="T35" s="8"/>
      <c r="U35" s="8"/>
      <c r="V35" s="8"/>
      <c r="W35" s="8"/>
      <c r="X35" s="8"/>
      <c r="Y35" s="8">
        <v>420</v>
      </c>
      <c r="Z35" s="8"/>
      <c r="AA35" s="8"/>
      <c r="AB35" s="8"/>
      <c r="AC35" s="8"/>
      <c r="AD35" s="8"/>
      <c r="AE35" s="8"/>
      <c r="AF35" s="8"/>
      <c r="AG35" s="8">
        <v>4</v>
      </c>
      <c r="AH35" s="8"/>
      <c r="AI35" s="8"/>
      <c r="AJ35" s="8"/>
      <c r="AK35" s="8">
        <v>10</v>
      </c>
      <c r="AL35" s="8"/>
      <c r="AM35" s="8">
        <v>10</v>
      </c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</row>
    <row r="36" spans="1:85" s="4" customFormat="1" ht="50.25" customHeight="1" x14ac:dyDescent="0.25">
      <c r="A36" s="10">
        <v>24</v>
      </c>
      <c r="B36" s="14" t="s">
        <v>92</v>
      </c>
      <c r="C36" s="8" t="s">
        <v>49</v>
      </c>
      <c r="D36" s="14" t="s">
        <v>93</v>
      </c>
      <c r="E36" s="14" t="s">
        <v>94</v>
      </c>
      <c r="F36" s="14" t="s">
        <v>73</v>
      </c>
      <c r="G36" s="8">
        <v>2</v>
      </c>
      <c r="H36" s="8">
        <v>2</v>
      </c>
      <c r="I36" s="8" t="s">
        <v>44</v>
      </c>
      <c r="J36" s="8"/>
      <c r="K36" s="8"/>
      <c r="L36" s="8"/>
      <c r="M36" s="8"/>
      <c r="N36" s="8"/>
      <c r="O36" s="8">
        <f>SUM(Q36+S36+U36+W36+Y36+AA36++AC36+AE36+AG36+AI36+AK36+AM36+AO36+AQ36+AS36+AU36+AW36+AY36+BA36+BC36)</f>
        <v>360</v>
      </c>
      <c r="P36" s="8"/>
      <c r="Q36" s="8">
        <v>1</v>
      </c>
      <c r="R36" s="8"/>
      <c r="S36" s="8"/>
      <c r="T36" s="8"/>
      <c r="U36" s="8"/>
      <c r="V36" s="8"/>
      <c r="W36" s="8"/>
      <c r="X36" s="8"/>
      <c r="Y36" s="8">
        <v>350</v>
      </c>
      <c r="Z36" s="8"/>
      <c r="AA36" s="8"/>
      <c r="AB36" s="8"/>
      <c r="AC36" s="8"/>
      <c r="AD36" s="8"/>
      <c r="AE36" s="8"/>
      <c r="AF36" s="8"/>
      <c r="AG36" s="8">
        <v>4</v>
      </c>
      <c r="AH36" s="8"/>
      <c r="AI36" s="8"/>
      <c r="AJ36" s="8"/>
      <c r="AK36" s="8">
        <v>3</v>
      </c>
      <c r="AL36" s="8"/>
      <c r="AM36" s="8">
        <v>2</v>
      </c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</row>
    <row r="37" spans="1:85" s="4" customFormat="1" ht="129.75" customHeight="1" x14ac:dyDescent="0.25">
      <c r="A37" s="10">
        <v>25</v>
      </c>
      <c r="B37" s="14" t="s">
        <v>96</v>
      </c>
      <c r="C37" s="8" t="s">
        <v>49</v>
      </c>
      <c r="D37" s="14" t="s">
        <v>95</v>
      </c>
      <c r="E37" s="14" t="s">
        <v>97</v>
      </c>
      <c r="F37" s="14" t="s">
        <v>98</v>
      </c>
      <c r="G37" s="31">
        <v>2</v>
      </c>
      <c r="H37" s="8">
        <v>2</v>
      </c>
      <c r="I37" s="8" t="s">
        <v>44</v>
      </c>
      <c r="J37" s="8"/>
      <c r="K37" s="8"/>
      <c r="L37" s="8"/>
      <c r="M37" s="8"/>
      <c r="N37" s="8"/>
      <c r="O37" s="8">
        <f t="shared" ref="O37:O38" si="3">SUM(Q37+S37+U37+W37+Y37+AA37++AC37+AE37+AG37+AI37+AK37+AM37+AO37+AQ37+AS37+AU37+AW37+AY37+BA37+BC37)</f>
        <v>902</v>
      </c>
      <c r="P37" s="8"/>
      <c r="Q37" s="8">
        <v>1</v>
      </c>
      <c r="R37" s="8"/>
      <c r="S37" s="8"/>
      <c r="T37" s="8"/>
      <c r="U37" s="8"/>
      <c r="V37" s="8"/>
      <c r="W37" s="8"/>
      <c r="X37" s="8"/>
      <c r="Y37" s="8">
        <v>5</v>
      </c>
      <c r="Z37" s="8"/>
      <c r="AA37" s="8">
        <v>100</v>
      </c>
      <c r="AB37" s="8"/>
      <c r="AC37" s="8"/>
      <c r="AD37" s="8"/>
      <c r="AE37" s="8">
        <v>5</v>
      </c>
      <c r="AF37" s="8"/>
      <c r="AG37" s="8">
        <v>780</v>
      </c>
      <c r="AH37" s="8"/>
      <c r="AI37" s="8"/>
      <c r="AJ37" s="8"/>
      <c r="AK37" s="8">
        <v>3</v>
      </c>
      <c r="AL37" s="8"/>
      <c r="AM37" s="8">
        <v>3</v>
      </c>
      <c r="AN37" s="8"/>
      <c r="AO37" s="8"/>
      <c r="AP37" s="8"/>
      <c r="AQ37" s="8"/>
      <c r="AR37" s="8"/>
      <c r="AS37" s="8">
        <v>5</v>
      </c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</row>
    <row r="38" spans="1:85" s="4" customFormat="1" ht="76.5" customHeight="1" x14ac:dyDescent="0.25">
      <c r="A38" s="10">
        <v>26</v>
      </c>
      <c r="B38" s="14" t="s">
        <v>265</v>
      </c>
      <c r="C38" s="8" t="s">
        <v>49</v>
      </c>
      <c r="D38" s="14" t="s">
        <v>99</v>
      </c>
      <c r="E38" s="14" t="s">
        <v>100</v>
      </c>
      <c r="F38" s="14" t="s">
        <v>73</v>
      </c>
      <c r="G38" s="8">
        <v>1</v>
      </c>
      <c r="H38" s="8">
        <v>1</v>
      </c>
      <c r="I38" s="8" t="s">
        <v>44</v>
      </c>
      <c r="J38" s="8"/>
      <c r="K38" s="8"/>
      <c r="L38" s="8"/>
      <c r="M38" s="8"/>
      <c r="N38" s="8"/>
      <c r="O38" s="8">
        <f t="shared" si="3"/>
        <v>355</v>
      </c>
      <c r="P38" s="8"/>
      <c r="Q38" s="8">
        <v>1</v>
      </c>
      <c r="R38" s="8"/>
      <c r="S38" s="8"/>
      <c r="T38" s="8"/>
      <c r="U38" s="8"/>
      <c r="V38" s="8"/>
      <c r="W38" s="8"/>
      <c r="X38" s="8"/>
      <c r="Y38" s="8">
        <v>350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>
        <v>2</v>
      </c>
      <c r="AL38" s="8"/>
      <c r="AM38" s="8">
        <v>2</v>
      </c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</row>
    <row r="39" spans="1:85" s="4" customFormat="1" ht="52.5" customHeight="1" x14ac:dyDescent="0.25">
      <c r="A39" s="10">
        <v>27</v>
      </c>
      <c r="B39" s="14" t="s">
        <v>105</v>
      </c>
      <c r="C39" s="8" t="s">
        <v>49</v>
      </c>
      <c r="D39" s="14" t="s">
        <v>106</v>
      </c>
      <c r="E39" s="14" t="s">
        <v>107</v>
      </c>
      <c r="F39" s="14" t="s">
        <v>73</v>
      </c>
      <c r="G39" s="8">
        <v>1</v>
      </c>
      <c r="H39" s="8">
        <v>1</v>
      </c>
      <c r="I39" s="8" t="s">
        <v>44</v>
      </c>
      <c r="J39" s="8"/>
      <c r="K39" s="8"/>
      <c r="L39" s="8"/>
      <c r="M39" s="8"/>
      <c r="N39" s="8"/>
      <c r="O39" s="8">
        <f>SUM(Q39+S39+U39+W39+Y39+AA39++AC39+AE39+AG39+AI39+AK39+AM39+AO39+AQ39+AS39+AU39+AW39+AY39+BA39+BC39)</f>
        <v>1462</v>
      </c>
      <c r="P39" s="8"/>
      <c r="Q39" s="8">
        <v>1</v>
      </c>
      <c r="R39" s="8"/>
      <c r="S39" s="8"/>
      <c r="T39" s="8"/>
      <c r="U39" s="8"/>
      <c r="V39" s="8"/>
      <c r="W39" s="8"/>
      <c r="X39" s="8"/>
      <c r="Y39" s="8"/>
      <c r="Z39" s="8"/>
      <c r="AA39" s="8">
        <v>100</v>
      </c>
      <c r="AB39" s="8"/>
      <c r="AC39" s="8"/>
      <c r="AD39" s="8"/>
      <c r="AE39" s="8">
        <v>5</v>
      </c>
      <c r="AF39" s="8"/>
      <c r="AG39" s="8">
        <v>1350</v>
      </c>
      <c r="AH39" s="8"/>
      <c r="AI39" s="8"/>
      <c r="AJ39" s="8"/>
      <c r="AK39" s="8">
        <v>2</v>
      </c>
      <c r="AL39" s="8"/>
      <c r="AM39" s="8">
        <v>4</v>
      </c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</row>
    <row r="40" spans="1:85" s="4" customFormat="1" ht="144.75" customHeight="1" x14ac:dyDescent="0.25">
      <c r="A40" s="10">
        <v>28</v>
      </c>
      <c r="B40" s="14" t="s">
        <v>288</v>
      </c>
      <c r="C40" s="14" t="s">
        <v>41</v>
      </c>
      <c r="D40" s="14" t="s">
        <v>106</v>
      </c>
      <c r="E40" s="14" t="s">
        <v>289</v>
      </c>
      <c r="F40" s="14" t="s">
        <v>73</v>
      </c>
      <c r="G40" s="8">
        <v>1</v>
      </c>
      <c r="H40" s="8">
        <v>1</v>
      </c>
      <c r="I40" s="8" t="s">
        <v>44</v>
      </c>
      <c r="J40" s="8"/>
      <c r="K40" s="8"/>
      <c r="L40" s="8"/>
      <c r="M40" s="8"/>
      <c r="N40" s="8"/>
      <c r="O40" s="8">
        <f t="shared" ref="O40:O41" si="4">SUM(Q40+S40+U40+W40+Y40+AA40++AC40+AE40+AG40+AI40+AK40+AM40+AO40+AQ40+AS40+AU40+AW40+AY40+BA40+BC40)</f>
        <v>1025</v>
      </c>
      <c r="P40" s="8"/>
      <c r="Q40" s="8">
        <v>1</v>
      </c>
      <c r="R40" s="8"/>
      <c r="S40" s="8"/>
      <c r="T40" s="8"/>
      <c r="U40" s="8"/>
      <c r="V40" s="8"/>
      <c r="W40" s="8"/>
      <c r="X40" s="8"/>
      <c r="Y40" s="8"/>
      <c r="Z40" s="8"/>
      <c r="AA40" s="8">
        <v>240</v>
      </c>
      <c r="AB40" s="8"/>
      <c r="AC40" s="8"/>
      <c r="AD40" s="8"/>
      <c r="AE40" s="8"/>
      <c r="AF40" s="8"/>
      <c r="AG40" s="8">
        <v>780</v>
      </c>
      <c r="AH40" s="8"/>
      <c r="AI40" s="8"/>
      <c r="AJ40" s="8"/>
      <c r="AK40" s="8">
        <v>2</v>
      </c>
      <c r="AL40" s="8"/>
      <c r="AM40" s="8">
        <v>2</v>
      </c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</row>
    <row r="41" spans="1:85" s="4" customFormat="1" ht="87.75" customHeight="1" x14ac:dyDescent="0.25">
      <c r="A41" s="10">
        <v>29</v>
      </c>
      <c r="B41" s="14" t="s">
        <v>266</v>
      </c>
      <c r="C41" s="14" t="s">
        <v>41</v>
      </c>
      <c r="D41" s="14" t="s">
        <v>106</v>
      </c>
      <c r="E41" s="14" t="s">
        <v>267</v>
      </c>
      <c r="F41" s="14" t="s">
        <v>73</v>
      </c>
      <c r="G41" s="8">
        <v>1</v>
      </c>
      <c r="H41" s="8">
        <v>1</v>
      </c>
      <c r="I41" s="8" t="s">
        <v>44</v>
      </c>
      <c r="J41" s="8"/>
      <c r="K41" s="8"/>
      <c r="L41" s="8"/>
      <c r="M41" s="8"/>
      <c r="N41" s="8"/>
      <c r="O41" s="8">
        <f t="shared" si="4"/>
        <v>244</v>
      </c>
      <c r="P41" s="8"/>
      <c r="Q41" s="8">
        <v>1</v>
      </c>
      <c r="R41" s="8"/>
      <c r="S41" s="8">
        <v>1</v>
      </c>
      <c r="T41" s="8"/>
      <c r="U41" s="8"/>
      <c r="V41" s="8"/>
      <c r="W41" s="8"/>
      <c r="X41" s="8"/>
      <c r="Y41" s="8"/>
      <c r="Z41" s="8"/>
      <c r="AA41" s="8">
        <v>240</v>
      </c>
      <c r="AB41" s="8"/>
      <c r="AC41" s="8"/>
      <c r="AD41" s="8"/>
      <c r="AE41" s="8"/>
      <c r="AF41" s="8"/>
      <c r="AG41" s="8"/>
      <c r="AH41" s="8"/>
      <c r="AI41" s="8"/>
      <c r="AJ41" s="8"/>
      <c r="AK41" s="8">
        <v>1</v>
      </c>
      <c r="AL41" s="8"/>
      <c r="AM41" s="8">
        <v>1</v>
      </c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</row>
    <row r="42" spans="1:85" s="4" customFormat="1" ht="72" customHeight="1" x14ac:dyDescent="0.25">
      <c r="A42" s="10">
        <v>30</v>
      </c>
      <c r="B42" s="14" t="s">
        <v>101</v>
      </c>
      <c r="C42" s="14" t="s">
        <v>49</v>
      </c>
      <c r="D42" s="14" t="s">
        <v>102</v>
      </c>
      <c r="E42" s="14" t="s">
        <v>103</v>
      </c>
      <c r="F42" s="14" t="s">
        <v>104</v>
      </c>
      <c r="G42" s="8">
        <v>2</v>
      </c>
      <c r="H42" s="8">
        <v>2</v>
      </c>
      <c r="I42" s="8" t="s">
        <v>44</v>
      </c>
      <c r="J42" s="8"/>
      <c r="K42" s="8"/>
      <c r="L42" s="8"/>
      <c r="M42" s="8"/>
      <c r="N42" s="8"/>
      <c r="O42" s="8">
        <f>SUM(Q42+S42+U42+W42+Y42+AA42++AC42+AE42+AG42+AI42+AK42+AM42+AO42+AQ42+AS42+AU42+AW42+AY42+BA42+BC42)</f>
        <v>977</v>
      </c>
      <c r="P42" s="8"/>
      <c r="Q42" s="8">
        <v>2</v>
      </c>
      <c r="R42" s="8"/>
      <c r="S42" s="8">
        <v>1</v>
      </c>
      <c r="T42" s="8"/>
      <c r="U42" s="8"/>
      <c r="V42" s="8"/>
      <c r="W42" s="8"/>
      <c r="X42" s="8"/>
      <c r="Y42" s="8">
        <v>4</v>
      </c>
      <c r="Z42" s="8"/>
      <c r="AA42" s="8">
        <v>100</v>
      </c>
      <c r="AB42" s="8"/>
      <c r="AC42" s="8">
        <v>30</v>
      </c>
      <c r="AD42" s="8"/>
      <c r="AE42" s="8">
        <v>5</v>
      </c>
      <c r="AF42" s="8"/>
      <c r="AG42" s="8"/>
      <c r="AH42" s="8"/>
      <c r="AI42" s="8"/>
      <c r="AJ42" s="8"/>
      <c r="AK42" s="8">
        <v>3</v>
      </c>
      <c r="AL42" s="8"/>
      <c r="AM42" s="8">
        <v>2</v>
      </c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>
        <v>830</v>
      </c>
      <c r="BD42" s="8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</row>
    <row r="43" spans="1:85" s="4" customFormat="1" ht="61.5" customHeight="1" x14ac:dyDescent="0.25">
      <c r="A43" s="10">
        <v>31</v>
      </c>
      <c r="B43" s="14" t="s">
        <v>108</v>
      </c>
      <c r="C43" s="14" t="s">
        <v>49</v>
      </c>
      <c r="D43" s="14" t="s">
        <v>109</v>
      </c>
      <c r="E43" s="14" t="s">
        <v>110</v>
      </c>
      <c r="F43" s="14" t="s">
        <v>73</v>
      </c>
      <c r="G43" s="8">
        <v>1</v>
      </c>
      <c r="H43" s="8">
        <v>2</v>
      </c>
      <c r="I43" s="8" t="s">
        <v>44</v>
      </c>
      <c r="J43" s="8"/>
      <c r="K43" s="8"/>
      <c r="L43" s="8"/>
      <c r="M43" s="8"/>
      <c r="N43" s="8"/>
      <c r="O43" s="8">
        <f>SUM(Q43+S43+U43+W43+Y43+AA43++AC43+AE43+AG43+AI43+AK43+AM43+AO43+AQ43+AS43+AU43+AW43+AY43+BA43+BC43)</f>
        <v>3008</v>
      </c>
      <c r="P43" s="8"/>
      <c r="Q43" s="8">
        <v>1</v>
      </c>
      <c r="R43" s="8"/>
      <c r="S43" s="8">
        <v>1</v>
      </c>
      <c r="T43" s="8"/>
      <c r="U43" s="8">
        <v>5</v>
      </c>
      <c r="V43" s="8"/>
      <c r="W43" s="8"/>
      <c r="X43" s="8"/>
      <c r="Y43" s="8">
        <v>4</v>
      </c>
      <c r="Z43" s="8"/>
      <c r="AA43" s="8"/>
      <c r="AB43" s="8"/>
      <c r="AC43" s="8">
        <v>200</v>
      </c>
      <c r="AD43" s="8"/>
      <c r="AE43" s="8">
        <v>2784</v>
      </c>
      <c r="AF43" s="8"/>
      <c r="AG43" s="8"/>
      <c r="AH43" s="8"/>
      <c r="AI43" s="8"/>
      <c r="AJ43" s="8"/>
      <c r="AK43" s="8">
        <v>4</v>
      </c>
      <c r="AL43" s="8"/>
      <c r="AM43" s="8">
        <v>4</v>
      </c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>
        <v>5</v>
      </c>
      <c r="AZ43" s="8"/>
      <c r="BA43" s="8"/>
      <c r="BB43" s="8"/>
      <c r="BC43" s="8"/>
      <c r="BD43" s="8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</row>
    <row r="44" spans="1:85" s="4" customFormat="1" ht="72" customHeight="1" x14ac:dyDescent="0.25">
      <c r="A44" s="10">
        <v>32</v>
      </c>
      <c r="B44" s="14" t="s">
        <v>111</v>
      </c>
      <c r="C44" s="14" t="s">
        <v>49</v>
      </c>
      <c r="D44" s="14" t="s">
        <v>112</v>
      </c>
      <c r="E44" s="14" t="s">
        <v>113</v>
      </c>
      <c r="F44" s="14" t="s">
        <v>114</v>
      </c>
      <c r="G44" s="8">
        <v>1</v>
      </c>
      <c r="H44" s="8">
        <v>2</v>
      </c>
      <c r="I44" s="8" t="s">
        <v>44</v>
      </c>
      <c r="J44" s="8"/>
      <c r="K44" s="8"/>
      <c r="L44" s="8"/>
      <c r="M44" s="8"/>
      <c r="N44" s="8"/>
      <c r="O44" s="8">
        <f t="shared" si="1"/>
        <v>867</v>
      </c>
      <c r="P44" s="8"/>
      <c r="Q44" s="8">
        <v>1</v>
      </c>
      <c r="R44" s="8"/>
      <c r="S44" s="8">
        <v>1</v>
      </c>
      <c r="T44" s="8"/>
      <c r="U44" s="8"/>
      <c r="V44" s="8"/>
      <c r="W44" s="8"/>
      <c r="X44" s="8"/>
      <c r="Y44" s="8">
        <v>5</v>
      </c>
      <c r="Z44" s="8"/>
      <c r="AA44" s="8"/>
      <c r="AB44" s="8"/>
      <c r="AC44" s="8"/>
      <c r="AD44" s="8"/>
      <c r="AE44" s="8">
        <v>5</v>
      </c>
      <c r="AF44" s="8"/>
      <c r="AG44" s="8"/>
      <c r="AH44" s="8"/>
      <c r="AI44" s="8"/>
      <c r="AJ44" s="8"/>
      <c r="AK44" s="8"/>
      <c r="AL44" s="8"/>
      <c r="AM44" s="8">
        <v>5</v>
      </c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>
        <v>850</v>
      </c>
      <c r="BD44" s="8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</row>
    <row r="45" spans="1:85" s="4" customFormat="1" ht="72" customHeight="1" x14ac:dyDescent="0.25">
      <c r="A45" s="10">
        <v>33</v>
      </c>
      <c r="B45" s="14" t="s">
        <v>115</v>
      </c>
      <c r="C45" s="14" t="s">
        <v>49</v>
      </c>
      <c r="D45" s="14" t="s">
        <v>116</v>
      </c>
      <c r="E45" s="14" t="s">
        <v>117</v>
      </c>
      <c r="F45" s="14" t="s">
        <v>118</v>
      </c>
      <c r="G45" s="8">
        <v>2</v>
      </c>
      <c r="H45" s="8">
        <v>2</v>
      </c>
      <c r="I45" s="8" t="s">
        <v>44</v>
      </c>
      <c r="J45" s="8"/>
      <c r="K45" s="8"/>
      <c r="L45" s="8"/>
      <c r="M45" s="8"/>
      <c r="N45" s="8"/>
      <c r="O45" s="8">
        <f t="shared" si="1"/>
        <v>897</v>
      </c>
      <c r="P45" s="8"/>
      <c r="Q45" s="8">
        <v>1</v>
      </c>
      <c r="R45" s="8"/>
      <c r="S45" s="8">
        <v>1</v>
      </c>
      <c r="T45" s="8"/>
      <c r="U45" s="8"/>
      <c r="V45" s="8"/>
      <c r="W45" s="8"/>
      <c r="X45" s="8"/>
      <c r="Y45" s="8">
        <v>10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>
        <v>10</v>
      </c>
      <c r="AL45" s="8"/>
      <c r="AM45" s="8">
        <v>5</v>
      </c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>
        <v>870</v>
      </c>
      <c r="BD45" s="8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</row>
    <row r="46" spans="1:85" s="4" customFormat="1" ht="72" customHeight="1" x14ac:dyDescent="0.25">
      <c r="A46" s="10">
        <v>34</v>
      </c>
      <c r="B46" s="14" t="s">
        <v>119</v>
      </c>
      <c r="C46" s="14" t="s">
        <v>49</v>
      </c>
      <c r="D46" s="14" t="s">
        <v>120</v>
      </c>
      <c r="E46" s="14" t="s">
        <v>121</v>
      </c>
      <c r="F46" s="14" t="s">
        <v>122</v>
      </c>
      <c r="G46" s="8">
        <v>1</v>
      </c>
      <c r="H46" s="8">
        <v>2</v>
      </c>
      <c r="I46" s="8" t="s">
        <v>44</v>
      </c>
      <c r="J46" s="8"/>
      <c r="K46" s="8"/>
      <c r="L46" s="8"/>
      <c r="M46" s="8"/>
      <c r="N46" s="8"/>
      <c r="O46" s="8">
        <f t="shared" si="1"/>
        <v>914</v>
      </c>
      <c r="P46" s="8"/>
      <c r="Q46" s="8">
        <v>1</v>
      </c>
      <c r="R46" s="8"/>
      <c r="S46" s="8">
        <v>1</v>
      </c>
      <c r="T46" s="8"/>
      <c r="U46" s="8"/>
      <c r="V46" s="8"/>
      <c r="W46" s="8"/>
      <c r="X46" s="8"/>
      <c r="Y46" s="8">
        <v>10</v>
      </c>
      <c r="Z46" s="8"/>
      <c r="AA46" s="8"/>
      <c r="AB46" s="8"/>
      <c r="AC46" s="8"/>
      <c r="AD46" s="8"/>
      <c r="AE46" s="8">
        <v>20</v>
      </c>
      <c r="AF46" s="8"/>
      <c r="AG46" s="8"/>
      <c r="AH46" s="8"/>
      <c r="AI46" s="8"/>
      <c r="AJ46" s="8"/>
      <c r="AK46" s="8"/>
      <c r="AL46" s="8"/>
      <c r="AM46" s="8">
        <v>2</v>
      </c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>
        <v>880</v>
      </c>
      <c r="BD46" s="8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</row>
    <row r="47" spans="1:85" s="4" customFormat="1" ht="72" customHeight="1" x14ac:dyDescent="0.25">
      <c r="A47" s="10">
        <v>35</v>
      </c>
      <c r="B47" s="14" t="s">
        <v>123</v>
      </c>
      <c r="C47" s="14" t="s">
        <v>49</v>
      </c>
      <c r="D47" s="14" t="s">
        <v>124</v>
      </c>
      <c r="E47" s="14" t="s">
        <v>125</v>
      </c>
      <c r="F47" s="14" t="s">
        <v>126</v>
      </c>
      <c r="G47" s="8">
        <v>2</v>
      </c>
      <c r="H47" s="8">
        <v>2</v>
      </c>
      <c r="I47" s="8" t="s">
        <v>44</v>
      </c>
      <c r="J47" s="8"/>
      <c r="K47" s="8"/>
      <c r="L47" s="8"/>
      <c r="M47" s="8"/>
      <c r="N47" s="8"/>
      <c r="O47" s="8">
        <f t="shared" si="1"/>
        <v>963</v>
      </c>
      <c r="P47" s="8"/>
      <c r="Q47" s="8">
        <v>2</v>
      </c>
      <c r="R47" s="8"/>
      <c r="S47" s="8">
        <v>1</v>
      </c>
      <c r="T47" s="8"/>
      <c r="U47" s="8"/>
      <c r="V47" s="8"/>
      <c r="W47" s="8"/>
      <c r="X47" s="8"/>
      <c r="Y47" s="8">
        <v>5</v>
      </c>
      <c r="Z47" s="8"/>
      <c r="AA47" s="8">
        <v>100</v>
      </c>
      <c r="AB47" s="8"/>
      <c r="AC47" s="8">
        <v>8</v>
      </c>
      <c r="AD47" s="8"/>
      <c r="AE47" s="8"/>
      <c r="AF47" s="8"/>
      <c r="AG47" s="8"/>
      <c r="AH47" s="8"/>
      <c r="AI47" s="8"/>
      <c r="AJ47" s="8"/>
      <c r="AK47" s="8">
        <v>3</v>
      </c>
      <c r="AL47" s="8"/>
      <c r="AM47" s="8">
        <v>4</v>
      </c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>
        <v>840</v>
      </c>
      <c r="BD47" s="8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</row>
    <row r="48" spans="1:85" s="4" customFormat="1" ht="72" customHeight="1" x14ac:dyDescent="0.25">
      <c r="A48" s="10">
        <v>36</v>
      </c>
      <c r="B48" s="14" t="s">
        <v>127</v>
      </c>
      <c r="C48" s="14" t="s">
        <v>49</v>
      </c>
      <c r="D48" s="14" t="s">
        <v>128</v>
      </c>
      <c r="E48" s="14" t="s">
        <v>129</v>
      </c>
      <c r="F48" s="14" t="s">
        <v>130</v>
      </c>
      <c r="G48" s="8">
        <v>1</v>
      </c>
      <c r="H48" s="8">
        <v>2</v>
      </c>
      <c r="I48" s="8" t="s">
        <v>44</v>
      </c>
      <c r="J48" s="8"/>
      <c r="K48" s="8"/>
      <c r="L48" s="8"/>
      <c r="M48" s="8"/>
      <c r="N48" s="8"/>
      <c r="O48" s="8">
        <f t="shared" si="1"/>
        <v>886</v>
      </c>
      <c r="P48" s="8"/>
      <c r="Q48" s="8">
        <v>1</v>
      </c>
      <c r="R48" s="8"/>
      <c r="S48" s="8">
        <v>1</v>
      </c>
      <c r="T48" s="8"/>
      <c r="U48" s="8"/>
      <c r="V48" s="8"/>
      <c r="W48" s="8"/>
      <c r="X48" s="8"/>
      <c r="Y48" s="8">
        <v>5</v>
      </c>
      <c r="Z48" s="8"/>
      <c r="AA48" s="8"/>
      <c r="AB48" s="8"/>
      <c r="AC48" s="8"/>
      <c r="AD48" s="8"/>
      <c r="AE48" s="8">
        <v>15</v>
      </c>
      <c r="AF48" s="8"/>
      <c r="AG48" s="8"/>
      <c r="AH48" s="8"/>
      <c r="AI48" s="8"/>
      <c r="AJ48" s="8"/>
      <c r="AK48" s="8">
        <v>2</v>
      </c>
      <c r="AL48" s="8"/>
      <c r="AM48" s="8">
        <v>2</v>
      </c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>
        <v>860</v>
      </c>
      <c r="BD48" s="8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</row>
    <row r="49" spans="1:85" s="4" customFormat="1" ht="114" customHeight="1" x14ac:dyDescent="0.25">
      <c r="A49" s="10">
        <v>37</v>
      </c>
      <c r="B49" s="14" t="s">
        <v>131</v>
      </c>
      <c r="C49" s="14" t="s">
        <v>49</v>
      </c>
      <c r="D49" s="14" t="s">
        <v>132</v>
      </c>
      <c r="E49" s="14" t="s">
        <v>133</v>
      </c>
      <c r="F49" s="14" t="s">
        <v>134</v>
      </c>
      <c r="G49" s="8">
        <v>2</v>
      </c>
      <c r="H49" s="8">
        <v>2</v>
      </c>
      <c r="I49" s="8" t="s">
        <v>44</v>
      </c>
      <c r="J49" s="8"/>
      <c r="K49" s="8"/>
      <c r="L49" s="8"/>
      <c r="M49" s="8"/>
      <c r="N49" s="8"/>
      <c r="O49" s="8">
        <f t="shared" si="1"/>
        <v>907</v>
      </c>
      <c r="P49" s="8"/>
      <c r="Q49" s="8">
        <v>1</v>
      </c>
      <c r="R49" s="8"/>
      <c r="S49" s="8">
        <v>1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>
        <v>5</v>
      </c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>
        <v>900</v>
      </c>
      <c r="BD49" s="8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</row>
    <row r="50" spans="1:85" s="4" customFormat="1" ht="72" customHeight="1" x14ac:dyDescent="0.25">
      <c r="A50" s="10">
        <v>38</v>
      </c>
      <c r="B50" s="14" t="s">
        <v>135</v>
      </c>
      <c r="C50" s="14" t="s">
        <v>49</v>
      </c>
      <c r="D50" s="14" t="s">
        <v>136</v>
      </c>
      <c r="E50" s="14" t="s">
        <v>137</v>
      </c>
      <c r="F50" s="14" t="s">
        <v>138</v>
      </c>
      <c r="G50" s="8">
        <v>2</v>
      </c>
      <c r="H50" s="8">
        <v>1</v>
      </c>
      <c r="I50" s="8" t="s">
        <v>44</v>
      </c>
      <c r="J50" s="8"/>
      <c r="K50" s="8"/>
      <c r="L50" s="8"/>
      <c r="M50" s="8"/>
      <c r="N50" s="8"/>
      <c r="O50" s="8">
        <f t="shared" si="1"/>
        <v>930</v>
      </c>
      <c r="P50" s="8"/>
      <c r="Q50" s="8">
        <v>1</v>
      </c>
      <c r="R50" s="8"/>
      <c r="S50" s="8">
        <v>1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>
        <v>5</v>
      </c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>
        <v>3</v>
      </c>
      <c r="AZ50" s="8"/>
      <c r="BA50" s="8"/>
      <c r="BB50" s="8"/>
      <c r="BC50" s="8">
        <v>920</v>
      </c>
      <c r="BD50" s="8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</row>
    <row r="51" spans="1:85" s="4" customFormat="1" ht="87.75" customHeight="1" x14ac:dyDescent="0.25">
      <c r="A51" s="10">
        <v>39</v>
      </c>
      <c r="B51" s="14" t="s">
        <v>139</v>
      </c>
      <c r="C51" s="14" t="s">
        <v>143</v>
      </c>
      <c r="D51" s="14" t="s">
        <v>269</v>
      </c>
      <c r="E51" s="14" t="s">
        <v>140</v>
      </c>
      <c r="F51" s="14" t="s">
        <v>141</v>
      </c>
      <c r="G51" s="8">
        <v>1</v>
      </c>
      <c r="H51" s="8">
        <v>1</v>
      </c>
      <c r="I51" s="8" t="s">
        <v>44</v>
      </c>
      <c r="J51" s="8"/>
      <c r="K51" s="8"/>
      <c r="L51" s="8"/>
      <c r="M51" s="8"/>
      <c r="N51" s="8"/>
      <c r="O51" s="8">
        <f t="shared" si="1"/>
        <v>255</v>
      </c>
      <c r="P51" s="8"/>
      <c r="Q51" s="8">
        <v>1</v>
      </c>
      <c r="R51" s="8"/>
      <c r="S51" s="8">
        <v>1</v>
      </c>
      <c r="T51" s="8"/>
      <c r="U51" s="8"/>
      <c r="V51" s="8"/>
      <c r="W51" s="8">
        <v>250</v>
      </c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>
        <v>3</v>
      </c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</row>
    <row r="52" spans="1:85" s="4" customFormat="1" ht="72" customHeight="1" x14ac:dyDescent="0.25">
      <c r="A52" s="10">
        <v>40</v>
      </c>
      <c r="B52" s="14" t="s">
        <v>142</v>
      </c>
      <c r="C52" s="14" t="s">
        <v>143</v>
      </c>
      <c r="D52" s="14" t="s">
        <v>144</v>
      </c>
      <c r="E52" s="14" t="s">
        <v>145</v>
      </c>
      <c r="F52" s="14" t="s">
        <v>146</v>
      </c>
      <c r="G52" s="8">
        <v>1</v>
      </c>
      <c r="H52" s="8">
        <v>2</v>
      </c>
      <c r="I52" s="8" t="s">
        <v>44</v>
      </c>
      <c r="J52" s="8"/>
      <c r="K52" s="8"/>
      <c r="L52" s="8"/>
      <c r="M52" s="8"/>
      <c r="N52" s="8"/>
      <c r="O52" s="8">
        <f t="shared" si="1"/>
        <v>207</v>
      </c>
      <c r="P52" s="8"/>
      <c r="Q52" s="8">
        <v>1</v>
      </c>
      <c r="R52" s="8"/>
      <c r="S52" s="8">
        <v>1</v>
      </c>
      <c r="T52" s="8"/>
      <c r="U52" s="8"/>
      <c r="V52" s="8"/>
      <c r="W52" s="8">
        <v>200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>
        <v>5</v>
      </c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</row>
    <row r="53" spans="1:85" s="4" customFormat="1" ht="72" customHeight="1" x14ac:dyDescent="0.25">
      <c r="A53" s="10">
        <v>41</v>
      </c>
      <c r="B53" s="14" t="s">
        <v>147</v>
      </c>
      <c r="C53" s="14" t="s">
        <v>143</v>
      </c>
      <c r="D53" s="14" t="s">
        <v>148</v>
      </c>
      <c r="E53" s="14" t="s">
        <v>149</v>
      </c>
      <c r="F53" s="14" t="s">
        <v>150</v>
      </c>
      <c r="G53" s="8">
        <v>1</v>
      </c>
      <c r="H53" s="32">
        <v>1</v>
      </c>
      <c r="I53" s="8" t="s">
        <v>44</v>
      </c>
      <c r="J53" s="8"/>
      <c r="K53" s="8"/>
      <c r="L53" s="8"/>
      <c r="M53" s="8"/>
      <c r="N53" s="8"/>
      <c r="O53" s="8">
        <f t="shared" si="1"/>
        <v>232</v>
      </c>
      <c r="P53" s="8"/>
      <c r="Q53" s="8">
        <v>1</v>
      </c>
      <c r="R53" s="8"/>
      <c r="S53" s="8">
        <v>1</v>
      </c>
      <c r="T53" s="8"/>
      <c r="U53" s="8"/>
      <c r="V53" s="8"/>
      <c r="W53" s="8">
        <v>220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>
        <v>10</v>
      </c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</row>
    <row r="54" spans="1:85" s="4" customFormat="1" ht="72" customHeight="1" x14ac:dyDescent="0.25">
      <c r="A54" s="10">
        <v>42</v>
      </c>
      <c r="B54" s="14" t="s">
        <v>151</v>
      </c>
      <c r="C54" s="14" t="s">
        <v>143</v>
      </c>
      <c r="D54" s="14" t="s">
        <v>152</v>
      </c>
      <c r="E54" s="14" t="s">
        <v>153</v>
      </c>
      <c r="F54" s="14" t="s">
        <v>154</v>
      </c>
      <c r="G54" s="9">
        <v>1</v>
      </c>
      <c r="H54" s="8">
        <v>1</v>
      </c>
      <c r="I54" s="8" t="s">
        <v>44</v>
      </c>
      <c r="J54" s="8"/>
      <c r="K54" s="8"/>
      <c r="L54" s="8"/>
      <c r="M54" s="8"/>
      <c r="N54" s="8"/>
      <c r="O54" s="8">
        <f t="shared" si="1"/>
        <v>94</v>
      </c>
      <c r="P54" s="8"/>
      <c r="Q54" s="8">
        <v>1</v>
      </c>
      <c r="R54" s="8"/>
      <c r="S54" s="8"/>
      <c r="T54" s="8"/>
      <c r="U54" s="8"/>
      <c r="V54" s="8"/>
      <c r="W54" s="8">
        <v>5</v>
      </c>
      <c r="X54" s="8"/>
      <c r="Y54" s="8">
        <v>35</v>
      </c>
      <c r="Z54" s="8"/>
      <c r="AA54" s="8"/>
      <c r="AB54" s="8"/>
      <c r="AC54" s="8"/>
      <c r="AD54" s="8"/>
      <c r="AE54" s="8">
        <v>40</v>
      </c>
      <c r="AF54" s="8"/>
      <c r="AG54" s="8">
        <v>8</v>
      </c>
      <c r="AH54" s="8"/>
      <c r="AI54" s="8"/>
      <c r="AJ54" s="8"/>
      <c r="AK54" s="8">
        <v>2</v>
      </c>
      <c r="AL54" s="8"/>
      <c r="AM54" s="8">
        <v>3</v>
      </c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</row>
    <row r="55" spans="1:85" s="4" customFormat="1" ht="72" customHeight="1" x14ac:dyDescent="0.25">
      <c r="A55" s="10">
        <v>43</v>
      </c>
      <c r="B55" s="14" t="s">
        <v>155</v>
      </c>
      <c r="C55" s="14" t="s">
        <v>143</v>
      </c>
      <c r="D55" s="14" t="s">
        <v>155</v>
      </c>
      <c r="E55" s="14" t="s">
        <v>156</v>
      </c>
      <c r="F55" s="14" t="s">
        <v>157</v>
      </c>
      <c r="G55" s="9">
        <v>1</v>
      </c>
      <c r="H55" s="32">
        <v>1</v>
      </c>
      <c r="I55" s="8" t="s">
        <v>44</v>
      </c>
      <c r="J55" s="8"/>
      <c r="K55" s="8"/>
      <c r="L55" s="8"/>
      <c r="M55" s="8"/>
      <c r="N55" s="8"/>
      <c r="O55" s="8">
        <f t="shared" si="1"/>
        <v>151</v>
      </c>
      <c r="P55" s="8"/>
      <c r="Q55" s="8">
        <v>1</v>
      </c>
      <c r="R55" s="8"/>
      <c r="S55" s="8"/>
      <c r="T55" s="8"/>
      <c r="U55" s="8"/>
      <c r="V55" s="8"/>
      <c r="W55" s="8"/>
      <c r="X55" s="8"/>
      <c r="Y55" s="8">
        <v>45</v>
      </c>
      <c r="Z55" s="8"/>
      <c r="AA55" s="8"/>
      <c r="AB55" s="8"/>
      <c r="AC55" s="8"/>
      <c r="AD55" s="8"/>
      <c r="AE55" s="8">
        <v>100</v>
      </c>
      <c r="AF55" s="8"/>
      <c r="AG55" s="8"/>
      <c r="AH55" s="8"/>
      <c r="AI55" s="8"/>
      <c r="AJ55" s="8"/>
      <c r="AK55" s="8"/>
      <c r="AL55" s="8"/>
      <c r="AM55" s="8">
        <v>5</v>
      </c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</row>
    <row r="56" spans="1:85" s="4" customFormat="1" ht="72" customHeight="1" x14ac:dyDescent="0.25">
      <c r="A56" s="10">
        <v>44</v>
      </c>
      <c r="B56" s="14" t="s">
        <v>158</v>
      </c>
      <c r="C56" s="14" t="s">
        <v>143</v>
      </c>
      <c r="D56" s="14" t="s">
        <v>159</v>
      </c>
      <c r="E56" s="14" t="s">
        <v>160</v>
      </c>
      <c r="F56" s="14" t="s">
        <v>161</v>
      </c>
      <c r="G56" s="9">
        <v>1</v>
      </c>
      <c r="H56" s="8">
        <v>1</v>
      </c>
      <c r="I56" s="8" t="s">
        <v>44</v>
      </c>
      <c r="J56" s="8"/>
      <c r="K56" s="8"/>
      <c r="L56" s="8"/>
      <c r="M56" s="8"/>
      <c r="N56" s="8"/>
      <c r="O56" s="8">
        <f t="shared" si="1"/>
        <v>42</v>
      </c>
      <c r="P56" s="8"/>
      <c r="Q56" s="8">
        <v>1</v>
      </c>
      <c r="R56" s="8"/>
      <c r="S56" s="8">
        <v>1</v>
      </c>
      <c r="T56" s="8"/>
      <c r="U56" s="8"/>
      <c r="V56" s="8"/>
      <c r="W56" s="8"/>
      <c r="X56" s="8"/>
      <c r="Y56" s="8">
        <v>35</v>
      </c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>
        <v>5</v>
      </c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</row>
    <row r="57" spans="1:85" s="4" customFormat="1" ht="72" customHeight="1" x14ac:dyDescent="0.25">
      <c r="A57" s="10">
        <v>45</v>
      </c>
      <c r="B57" s="14" t="s">
        <v>162</v>
      </c>
      <c r="C57" s="14" t="s">
        <v>143</v>
      </c>
      <c r="D57" s="14" t="s">
        <v>162</v>
      </c>
      <c r="E57" s="14" t="s">
        <v>163</v>
      </c>
      <c r="F57" s="14" t="s">
        <v>164</v>
      </c>
      <c r="G57" s="9">
        <v>1</v>
      </c>
      <c r="H57" s="32">
        <v>1</v>
      </c>
      <c r="I57" s="8" t="s">
        <v>44</v>
      </c>
      <c r="J57" s="8"/>
      <c r="K57" s="8"/>
      <c r="L57" s="8"/>
      <c r="M57" s="8"/>
      <c r="N57" s="8"/>
      <c r="O57" s="8">
        <f t="shared" si="1"/>
        <v>602</v>
      </c>
      <c r="P57" s="8"/>
      <c r="Q57" s="8">
        <v>1</v>
      </c>
      <c r="R57" s="8"/>
      <c r="S57" s="8">
        <v>1</v>
      </c>
      <c r="T57" s="8"/>
      <c r="U57" s="8"/>
      <c r="V57" s="8"/>
      <c r="W57" s="8"/>
      <c r="X57" s="8"/>
      <c r="Y57" s="8">
        <v>45</v>
      </c>
      <c r="Z57" s="8"/>
      <c r="AA57" s="8"/>
      <c r="AB57" s="8"/>
      <c r="AC57" s="8"/>
      <c r="AD57" s="8"/>
      <c r="AE57" s="8"/>
      <c r="AF57" s="8"/>
      <c r="AG57" s="8">
        <v>40</v>
      </c>
      <c r="AH57" s="8"/>
      <c r="AI57" s="8"/>
      <c r="AJ57" s="8"/>
      <c r="AK57" s="8">
        <v>510</v>
      </c>
      <c r="AL57" s="8"/>
      <c r="AM57" s="8">
        <v>5</v>
      </c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</row>
    <row r="58" spans="1:85" s="4" customFormat="1" ht="72" customHeight="1" x14ac:dyDescent="0.25">
      <c r="A58" s="10">
        <v>46</v>
      </c>
      <c r="B58" s="14" t="s">
        <v>165</v>
      </c>
      <c r="C58" s="14" t="s">
        <v>143</v>
      </c>
      <c r="D58" s="14" t="s">
        <v>166</v>
      </c>
      <c r="E58" s="14" t="s">
        <v>98</v>
      </c>
      <c r="F58" s="14" t="s">
        <v>167</v>
      </c>
      <c r="G58" s="9">
        <v>1</v>
      </c>
      <c r="H58" s="8">
        <v>1</v>
      </c>
      <c r="I58" s="8" t="s">
        <v>44</v>
      </c>
      <c r="J58" s="8"/>
      <c r="K58" s="8"/>
      <c r="L58" s="8"/>
      <c r="M58" s="8"/>
      <c r="N58" s="8"/>
      <c r="O58" s="8">
        <f t="shared" si="1"/>
        <v>109</v>
      </c>
      <c r="P58" s="8"/>
      <c r="Q58" s="8">
        <v>1</v>
      </c>
      <c r="R58" s="8"/>
      <c r="S58" s="8"/>
      <c r="T58" s="8"/>
      <c r="U58" s="8"/>
      <c r="V58" s="8"/>
      <c r="W58" s="8"/>
      <c r="X58" s="8"/>
      <c r="Y58" s="8">
        <v>35</v>
      </c>
      <c r="Z58" s="8"/>
      <c r="AA58" s="8">
        <v>5</v>
      </c>
      <c r="AB58" s="8"/>
      <c r="AC58" s="8"/>
      <c r="AD58" s="8"/>
      <c r="AE58" s="8"/>
      <c r="AF58" s="8"/>
      <c r="AG58" s="8">
        <v>55</v>
      </c>
      <c r="AH58" s="8"/>
      <c r="AI58" s="8"/>
      <c r="AJ58" s="8"/>
      <c r="AK58" s="8">
        <v>5</v>
      </c>
      <c r="AL58" s="8"/>
      <c r="AM58" s="8">
        <v>8</v>
      </c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</row>
    <row r="59" spans="1:85" s="4" customFormat="1" ht="72" customHeight="1" x14ac:dyDescent="0.25">
      <c r="A59" s="10">
        <v>47</v>
      </c>
      <c r="B59" s="33" t="s">
        <v>168</v>
      </c>
      <c r="C59" s="14" t="s">
        <v>143</v>
      </c>
      <c r="D59" s="14" t="s">
        <v>169</v>
      </c>
      <c r="E59" s="14" t="s">
        <v>170</v>
      </c>
      <c r="F59" s="14" t="s">
        <v>171</v>
      </c>
      <c r="G59" s="32">
        <v>1</v>
      </c>
      <c r="H59" s="32">
        <v>1</v>
      </c>
      <c r="I59" s="8" t="s">
        <v>44</v>
      </c>
      <c r="J59" s="8"/>
      <c r="K59" s="8"/>
      <c r="L59" s="8"/>
      <c r="M59" s="8"/>
      <c r="N59" s="8"/>
      <c r="O59" s="8">
        <f t="shared" si="1"/>
        <v>79</v>
      </c>
      <c r="P59" s="8"/>
      <c r="Q59" s="8">
        <v>1</v>
      </c>
      <c r="R59" s="8"/>
      <c r="S59" s="8">
        <v>1</v>
      </c>
      <c r="T59" s="8"/>
      <c r="U59" s="8"/>
      <c r="V59" s="8"/>
      <c r="W59" s="8"/>
      <c r="X59" s="8"/>
      <c r="Y59" s="8">
        <v>5</v>
      </c>
      <c r="Z59" s="8"/>
      <c r="AA59" s="8">
        <v>5</v>
      </c>
      <c r="AB59" s="8"/>
      <c r="AC59" s="8"/>
      <c r="AD59" s="8"/>
      <c r="AE59" s="8">
        <v>60</v>
      </c>
      <c r="AF59" s="8"/>
      <c r="AG59" s="8"/>
      <c r="AH59" s="8"/>
      <c r="AI59" s="8"/>
      <c r="AJ59" s="8"/>
      <c r="AK59" s="8">
        <v>3</v>
      </c>
      <c r="AL59" s="8"/>
      <c r="AM59" s="8">
        <v>2</v>
      </c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>
        <v>2</v>
      </c>
      <c r="AZ59" s="8"/>
      <c r="BA59" s="8"/>
      <c r="BB59" s="8"/>
      <c r="BC59" s="8"/>
      <c r="BD59" s="8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</row>
    <row r="60" spans="1:85" s="4" customFormat="1" ht="72" customHeight="1" x14ac:dyDescent="0.25">
      <c r="A60" s="10">
        <v>48</v>
      </c>
      <c r="B60" s="8" t="s">
        <v>172</v>
      </c>
      <c r="C60" s="14" t="s">
        <v>143</v>
      </c>
      <c r="D60" s="8" t="s">
        <v>173</v>
      </c>
      <c r="E60" s="8" t="s">
        <v>174</v>
      </c>
      <c r="F60" s="8" t="s">
        <v>161</v>
      </c>
      <c r="G60" s="8">
        <v>1</v>
      </c>
      <c r="H60" s="8">
        <v>1</v>
      </c>
      <c r="I60" s="8" t="s">
        <v>175</v>
      </c>
      <c r="J60" s="8"/>
      <c r="K60" s="8"/>
      <c r="L60" s="8"/>
      <c r="M60" s="8"/>
      <c r="N60" s="8"/>
      <c r="O60" s="8">
        <f t="shared" si="1"/>
        <v>36</v>
      </c>
      <c r="P60" s="8"/>
      <c r="Q60" s="8">
        <v>1</v>
      </c>
      <c r="R60" s="8"/>
      <c r="S60" s="8"/>
      <c r="T60" s="8"/>
      <c r="U60" s="8"/>
      <c r="V60" s="8"/>
      <c r="W60" s="8"/>
      <c r="X60" s="8"/>
      <c r="Y60" s="8">
        <v>30</v>
      </c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>
        <v>5</v>
      </c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</row>
    <row r="61" spans="1:85" s="4" customFormat="1" ht="66" customHeight="1" x14ac:dyDescent="0.25">
      <c r="A61" s="10">
        <v>49</v>
      </c>
      <c r="B61" s="14" t="s">
        <v>176</v>
      </c>
      <c r="C61" s="14" t="s">
        <v>143</v>
      </c>
      <c r="D61" s="14" t="s">
        <v>177</v>
      </c>
      <c r="E61" s="14" t="s">
        <v>178</v>
      </c>
      <c r="F61" s="14" t="s">
        <v>171</v>
      </c>
      <c r="G61" s="32">
        <v>1</v>
      </c>
      <c r="H61" s="32">
        <v>1</v>
      </c>
      <c r="I61" s="8" t="s">
        <v>44</v>
      </c>
      <c r="J61" s="8"/>
      <c r="K61" s="8"/>
      <c r="L61" s="8"/>
      <c r="M61" s="8"/>
      <c r="N61" s="8"/>
      <c r="O61" s="8">
        <f t="shared" si="1"/>
        <v>86</v>
      </c>
      <c r="P61" s="8"/>
      <c r="Q61" s="8">
        <v>1</v>
      </c>
      <c r="R61" s="8"/>
      <c r="S61" s="8">
        <v>1</v>
      </c>
      <c r="T61" s="8"/>
      <c r="U61" s="8"/>
      <c r="V61" s="8"/>
      <c r="W61" s="8"/>
      <c r="X61" s="8"/>
      <c r="Y61" s="8"/>
      <c r="Z61" s="8"/>
      <c r="AA61" s="8">
        <v>5</v>
      </c>
      <c r="AB61" s="8"/>
      <c r="AC61" s="8"/>
      <c r="AD61" s="8"/>
      <c r="AE61" s="8">
        <v>70</v>
      </c>
      <c r="AF61" s="8"/>
      <c r="AG61" s="8">
        <v>5</v>
      </c>
      <c r="AH61" s="8"/>
      <c r="AI61" s="8">
        <v>2</v>
      </c>
      <c r="AJ61" s="8"/>
      <c r="AK61" s="8"/>
      <c r="AL61" s="8"/>
      <c r="AM61" s="8">
        <v>2</v>
      </c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</row>
    <row r="62" spans="1:85" s="4" customFormat="1" ht="80.25" customHeight="1" x14ac:dyDescent="0.25">
      <c r="A62" s="10">
        <v>50</v>
      </c>
      <c r="B62" s="14" t="s">
        <v>179</v>
      </c>
      <c r="C62" s="14" t="s">
        <v>143</v>
      </c>
      <c r="D62" s="14" t="s">
        <v>180</v>
      </c>
      <c r="E62" s="14" t="s">
        <v>181</v>
      </c>
      <c r="F62" s="14" t="s">
        <v>182</v>
      </c>
      <c r="G62" s="8">
        <v>1</v>
      </c>
      <c r="H62" s="8">
        <v>1</v>
      </c>
      <c r="I62" s="8" t="s">
        <v>44</v>
      </c>
      <c r="J62" s="8"/>
      <c r="K62" s="8"/>
      <c r="L62" s="8"/>
      <c r="M62" s="8"/>
      <c r="N62" s="8"/>
      <c r="O62" s="8">
        <f>SUM(Q62+S62+U62+W62+Y62+AA62++AC62+AE62+AG62+AI62+AK62+AM62+AO62+AQ62+AS62+AU62+AW62+AY62+BA62+BC62)</f>
        <v>2214</v>
      </c>
      <c r="P62" s="8"/>
      <c r="Q62" s="8">
        <v>1</v>
      </c>
      <c r="R62" s="8"/>
      <c r="S62" s="8">
        <v>1</v>
      </c>
      <c r="T62" s="8"/>
      <c r="U62" s="8"/>
      <c r="V62" s="8"/>
      <c r="W62" s="8">
        <v>30</v>
      </c>
      <c r="X62" s="8"/>
      <c r="Y62" s="8"/>
      <c r="Z62" s="8"/>
      <c r="AA62" s="8"/>
      <c r="AB62" s="8"/>
      <c r="AC62" s="8">
        <v>2000</v>
      </c>
      <c r="AD62" s="8"/>
      <c r="AE62" s="8">
        <v>150</v>
      </c>
      <c r="AF62" s="8"/>
      <c r="AG62" s="8"/>
      <c r="AH62" s="8"/>
      <c r="AI62" s="8"/>
      <c r="AJ62" s="8"/>
      <c r="AK62" s="8">
        <v>30</v>
      </c>
      <c r="AL62" s="8"/>
      <c r="AM62" s="8">
        <v>2</v>
      </c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</row>
    <row r="63" spans="1:85" s="4" customFormat="1" ht="72" customHeight="1" x14ac:dyDescent="0.25">
      <c r="A63" s="10">
        <v>51</v>
      </c>
      <c r="B63" s="14" t="s">
        <v>183</v>
      </c>
      <c r="C63" s="14" t="s">
        <v>143</v>
      </c>
      <c r="D63" s="14" t="s">
        <v>184</v>
      </c>
      <c r="E63" s="14" t="s">
        <v>185</v>
      </c>
      <c r="F63" s="14" t="s">
        <v>186</v>
      </c>
      <c r="G63" s="8">
        <v>1</v>
      </c>
      <c r="H63" s="8">
        <v>1</v>
      </c>
      <c r="I63" s="8" t="s">
        <v>44</v>
      </c>
      <c r="J63" s="8"/>
      <c r="K63" s="8"/>
      <c r="L63" s="8"/>
      <c r="M63" s="8"/>
      <c r="N63" s="8"/>
      <c r="O63" s="8">
        <f t="shared" si="1"/>
        <v>446</v>
      </c>
      <c r="P63" s="8"/>
      <c r="Q63" s="8">
        <v>1</v>
      </c>
      <c r="R63" s="8"/>
      <c r="S63" s="8">
        <v>1</v>
      </c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>
        <v>5</v>
      </c>
      <c r="AL63" s="8"/>
      <c r="AM63" s="8">
        <v>7</v>
      </c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>
        <v>2</v>
      </c>
      <c r="AZ63" s="8"/>
      <c r="BA63" s="8"/>
      <c r="BB63" s="8"/>
      <c r="BC63" s="8">
        <v>430</v>
      </c>
      <c r="BD63" s="8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</row>
    <row r="64" spans="1:85" s="4" customFormat="1" ht="94.5" customHeight="1" x14ac:dyDescent="0.25">
      <c r="A64" s="10">
        <v>52</v>
      </c>
      <c r="B64" s="14" t="s">
        <v>187</v>
      </c>
      <c r="C64" s="14" t="s">
        <v>143</v>
      </c>
      <c r="D64" s="14" t="s">
        <v>188</v>
      </c>
      <c r="E64" s="14" t="s">
        <v>189</v>
      </c>
      <c r="F64" s="14" t="s">
        <v>190</v>
      </c>
      <c r="G64" s="8">
        <v>1</v>
      </c>
      <c r="H64" s="8">
        <v>2</v>
      </c>
      <c r="I64" s="8" t="s">
        <v>44</v>
      </c>
      <c r="J64" s="8"/>
      <c r="K64" s="8"/>
      <c r="L64" s="8"/>
      <c r="M64" s="8"/>
      <c r="N64" s="8"/>
      <c r="O64" s="8">
        <f t="shared" si="1"/>
        <v>473</v>
      </c>
      <c r="P64" s="8"/>
      <c r="Q64" s="8">
        <v>1</v>
      </c>
      <c r="R64" s="8"/>
      <c r="S64" s="8">
        <v>1</v>
      </c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>
        <v>10</v>
      </c>
      <c r="AL64" s="8"/>
      <c r="AM64" s="8">
        <v>8</v>
      </c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>
        <v>3</v>
      </c>
      <c r="AZ64" s="8"/>
      <c r="BA64" s="8"/>
      <c r="BB64" s="8"/>
      <c r="BC64" s="8">
        <v>450</v>
      </c>
      <c r="BD64" s="8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</row>
    <row r="65" spans="1:85" s="4" customFormat="1" ht="72" customHeight="1" x14ac:dyDescent="0.25">
      <c r="A65" s="10">
        <v>53</v>
      </c>
      <c r="B65" s="14" t="s">
        <v>191</v>
      </c>
      <c r="C65" s="14" t="s">
        <v>143</v>
      </c>
      <c r="D65" s="14" t="s">
        <v>192</v>
      </c>
      <c r="E65" s="14" t="s">
        <v>193</v>
      </c>
      <c r="F65" s="14" t="s">
        <v>194</v>
      </c>
      <c r="G65" s="8">
        <v>1</v>
      </c>
      <c r="H65" s="8">
        <v>1</v>
      </c>
      <c r="I65" s="8" t="s">
        <v>44</v>
      </c>
      <c r="J65" s="8"/>
      <c r="K65" s="8"/>
      <c r="L65" s="8"/>
      <c r="M65" s="8"/>
      <c r="N65" s="8"/>
      <c r="O65" s="8">
        <f t="shared" si="1"/>
        <v>432</v>
      </c>
      <c r="P65" s="8"/>
      <c r="Q65" s="8">
        <v>1</v>
      </c>
      <c r="R65" s="8"/>
      <c r="S65" s="8">
        <v>3</v>
      </c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>
        <v>15</v>
      </c>
      <c r="AL65" s="8"/>
      <c r="AM65" s="8">
        <v>8</v>
      </c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>
        <v>5</v>
      </c>
      <c r="AZ65" s="8"/>
      <c r="BA65" s="8"/>
      <c r="BB65" s="8"/>
      <c r="BC65" s="8">
        <v>400</v>
      </c>
      <c r="BD65" s="8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</row>
    <row r="66" spans="1:85" s="4" customFormat="1" ht="72" customHeight="1" x14ac:dyDescent="0.25">
      <c r="A66" s="10">
        <v>54</v>
      </c>
      <c r="B66" s="14" t="s">
        <v>195</v>
      </c>
      <c r="C66" s="14" t="s">
        <v>143</v>
      </c>
      <c r="D66" s="14" t="s">
        <v>196</v>
      </c>
      <c r="E66" s="14" t="s">
        <v>197</v>
      </c>
      <c r="F66" s="14" t="s">
        <v>198</v>
      </c>
      <c r="G66" s="8">
        <v>1</v>
      </c>
      <c r="H66" s="8">
        <v>1</v>
      </c>
      <c r="I66" s="8" t="s">
        <v>44</v>
      </c>
      <c r="J66" s="8"/>
      <c r="K66" s="8"/>
      <c r="L66" s="8"/>
      <c r="M66" s="8"/>
      <c r="N66" s="8"/>
      <c r="O66" s="8">
        <f t="shared" ref="O66:O82" si="5">SUM(Q66+S66+U66+W66+Y66+AA66++AC66+AE66+AG66+AI66+AK66+AM66+AO66+AQ66+AS66+AU66+AW66+AY66+BA66+BC66)</f>
        <v>446</v>
      </c>
      <c r="P66" s="8"/>
      <c r="Q66" s="8">
        <v>2</v>
      </c>
      <c r="R66" s="8"/>
      <c r="S66" s="8">
        <v>1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>
        <v>15</v>
      </c>
      <c r="AL66" s="8"/>
      <c r="AM66" s="8">
        <v>8</v>
      </c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>
        <v>20</v>
      </c>
      <c r="AZ66" s="8"/>
      <c r="BA66" s="8"/>
      <c r="BB66" s="8"/>
      <c r="BC66" s="8">
        <v>400</v>
      </c>
      <c r="BD66" s="8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</row>
    <row r="67" spans="1:85" s="4" customFormat="1" ht="72" customHeight="1" x14ac:dyDescent="0.25">
      <c r="A67" s="10">
        <v>55</v>
      </c>
      <c r="B67" s="14" t="s">
        <v>199</v>
      </c>
      <c r="C67" s="14" t="s">
        <v>143</v>
      </c>
      <c r="D67" s="14" t="s">
        <v>200</v>
      </c>
      <c r="E67" s="14" t="s">
        <v>201</v>
      </c>
      <c r="F67" s="14" t="s">
        <v>202</v>
      </c>
      <c r="G67" s="8">
        <v>1</v>
      </c>
      <c r="H67" s="8">
        <v>1</v>
      </c>
      <c r="I67" s="8" t="s">
        <v>44</v>
      </c>
      <c r="J67" s="8"/>
      <c r="K67" s="8"/>
      <c r="L67" s="8"/>
      <c r="M67" s="8"/>
      <c r="N67" s="8"/>
      <c r="O67" s="8">
        <f t="shared" si="5"/>
        <v>1549</v>
      </c>
      <c r="P67" s="8"/>
      <c r="Q67" s="8">
        <v>8</v>
      </c>
      <c r="R67" s="8"/>
      <c r="S67" s="8">
        <v>7</v>
      </c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>
        <v>1532</v>
      </c>
      <c r="AJ67" s="8"/>
      <c r="AK67" s="8"/>
      <c r="AL67" s="8"/>
      <c r="AM67" s="8">
        <v>2</v>
      </c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</row>
    <row r="68" spans="1:85" s="4" customFormat="1" ht="72" customHeight="1" x14ac:dyDescent="0.25">
      <c r="A68" s="10">
        <v>56</v>
      </c>
      <c r="B68" s="14" t="s">
        <v>203</v>
      </c>
      <c r="C68" s="14" t="s">
        <v>143</v>
      </c>
      <c r="D68" s="14" t="s">
        <v>204</v>
      </c>
      <c r="E68" s="14" t="s">
        <v>205</v>
      </c>
      <c r="F68" s="14" t="s">
        <v>206</v>
      </c>
      <c r="G68" s="8">
        <v>1</v>
      </c>
      <c r="H68" s="8">
        <v>1</v>
      </c>
      <c r="I68" s="8" t="s">
        <v>44</v>
      </c>
      <c r="J68" s="8"/>
      <c r="K68" s="8"/>
      <c r="L68" s="8"/>
      <c r="M68" s="8"/>
      <c r="N68" s="8"/>
      <c r="O68" s="8">
        <f t="shared" si="5"/>
        <v>1485</v>
      </c>
      <c r="P68" s="8"/>
      <c r="Q68" s="8">
        <v>20</v>
      </c>
      <c r="R68" s="8"/>
      <c r="S68" s="8">
        <v>15</v>
      </c>
      <c r="T68" s="8"/>
      <c r="U68" s="8">
        <v>70</v>
      </c>
      <c r="V68" s="8"/>
      <c r="W68" s="8">
        <v>35</v>
      </c>
      <c r="X68" s="8"/>
      <c r="Y68" s="8">
        <v>50</v>
      </c>
      <c r="Z68" s="8"/>
      <c r="AA68" s="8"/>
      <c r="AB68" s="8"/>
      <c r="AC68" s="8"/>
      <c r="AD68" s="8"/>
      <c r="AE68" s="8">
        <v>100</v>
      </c>
      <c r="AF68" s="8"/>
      <c r="AG68" s="8"/>
      <c r="AH68" s="8"/>
      <c r="AI68" s="8"/>
      <c r="AJ68" s="8"/>
      <c r="AK68" s="8">
        <v>1000</v>
      </c>
      <c r="AL68" s="8"/>
      <c r="AM68" s="8">
        <v>5</v>
      </c>
      <c r="AN68" s="8"/>
      <c r="AO68" s="8"/>
      <c r="AP68" s="8"/>
      <c r="AQ68" s="8">
        <v>32</v>
      </c>
      <c r="AR68" s="8"/>
      <c r="AS68" s="8"/>
      <c r="AT68" s="8"/>
      <c r="AU68" s="8"/>
      <c r="AV68" s="8"/>
      <c r="AW68" s="8">
        <v>8</v>
      </c>
      <c r="AX68" s="8"/>
      <c r="AY68" s="8">
        <v>150</v>
      </c>
      <c r="AZ68" s="8"/>
      <c r="BA68" s="8"/>
      <c r="BB68" s="8"/>
      <c r="BC68" s="8"/>
      <c r="BD68" s="8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</row>
    <row r="69" spans="1:85" s="4" customFormat="1" ht="72" customHeight="1" x14ac:dyDescent="0.25">
      <c r="A69" s="10">
        <v>57</v>
      </c>
      <c r="B69" s="34" t="s">
        <v>207</v>
      </c>
      <c r="C69" s="14" t="s">
        <v>143</v>
      </c>
      <c r="D69" s="35" t="s">
        <v>207</v>
      </c>
      <c r="E69" s="35" t="s">
        <v>208</v>
      </c>
      <c r="F69" s="35" t="s">
        <v>209</v>
      </c>
      <c r="G69" s="36">
        <v>1</v>
      </c>
      <c r="H69" s="8">
        <v>1</v>
      </c>
      <c r="I69" s="36" t="s">
        <v>44</v>
      </c>
      <c r="J69" s="36"/>
      <c r="K69" s="36"/>
      <c r="L69" s="36"/>
      <c r="M69" s="36"/>
      <c r="N69" s="36"/>
      <c r="O69" s="36">
        <f t="shared" si="5"/>
        <v>1412</v>
      </c>
      <c r="P69" s="36"/>
      <c r="Q69" s="36">
        <v>8</v>
      </c>
      <c r="R69" s="36"/>
      <c r="S69" s="36">
        <v>8</v>
      </c>
      <c r="T69" s="36"/>
      <c r="U69" s="36"/>
      <c r="V69" s="36"/>
      <c r="W69" s="8">
        <v>10</v>
      </c>
      <c r="X69" s="8"/>
      <c r="Y69" s="8">
        <v>16</v>
      </c>
      <c r="Z69" s="8"/>
      <c r="AA69" s="8">
        <v>8</v>
      </c>
      <c r="AB69" s="8"/>
      <c r="AC69" s="8"/>
      <c r="AD69" s="8"/>
      <c r="AE69" s="8"/>
      <c r="AF69" s="8"/>
      <c r="AG69" s="8"/>
      <c r="AH69" s="8"/>
      <c r="AI69" s="8"/>
      <c r="AJ69" s="8"/>
      <c r="AK69" s="8">
        <v>250</v>
      </c>
      <c r="AL69" s="8"/>
      <c r="AM69" s="8">
        <v>1090</v>
      </c>
      <c r="AN69" s="8"/>
      <c r="AO69" s="8"/>
      <c r="AP69" s="8"/>
      <c r="AQ69" s="8">
        <v>10</v>
      </c>
      <c r="AR69" s="8"/>
      <c r="AS69" s="8"/>
      <c r="AT69" s="8"/>
      <c r="AU69" s="8"/>
      <c r="AV69" s="8"/>
      <c r="AW69" s="8"/>
      <c r="AX69" s="8"/>
      <c r="AY69" s="8">
        <v>12</v>
      </c>
      <c r="AZ69" s="8"/>
      <c r="BA69" s="8"/>
      <c r="BB69" s="8"/>
      <c r="BC69" s="8"/>
      <c r="BD69" s="8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</row>
    <row r="70" spans="1:85" s="4" customFormat="1" ht="72" customHeight="1" x14ac:dyDescent="0.25">
      <c r="A70" s="10">
        <v>58</v>
      </c>
      <c r="B70" s="8" t="s">
        <v>210</v>
      </c>
      <c r="C70" s="14" t="s">
        <v>143</v>
      </c>
      <c r="D70" s="8" t="s">
        <v>211</v>
      </c>
      <c r="E70" s="8" t="s">
        <v>212</v>
      </c>
      <c r="F70" s="8" t="s">
        <v>213</v>
      </c>
      <c r="G70" s="8">
        <v>1</v>
      </c>
      <c r="H70" s="8">
        <v>1</v>
      </c>
      <c r="I70" s="8" t="s">
        <v>44</v>
      </c>
      <c r="J70" s="8"/>
      <c r="K70" s="8"/>
      <c r="L70" s="8"/>
      <c r="M70" s="8"/>
      <c r="N70" s="8"/>
      <c r="O70" s="8">
        <f t="shared" si="5"/>
        <v>2059</v>
      </c>
      <c r="P70" s="8"/>
      <c r="Q70" s="8">
        <v>10</v>
      </c>
      <c r="R70" s="8"/>
      <c r="S70" s="8">
        <v>12</v>
      </c>
      <c r="T70" s="8"/>
      <c r="U70" s="8"/>
      <c r="V70" s="8"/>
      <c r="W70" s="8"/>
      <c r="X70" s="8"/>
      <c r="Y70" s="8"/>
      <c r="Z70" s="8"/>
      <c r="AA70" s="8"/>
      <c r="AB70" s="8"/>
      <c r="AC70" s="8">
        <v>95</v>
      </c>
      <c r="AD70" s="8"/>
      <c r="AE70" s="8"/>
      <c r="AF70" s="8"/>
      <c r="AG70" s="8"/>
      <c r="AH70" s="8"/>
      <c r="AI70" s="8"/>
      <c r="AJ70" s="8"/>
      <c r="AK70" s="8">
        <v>100</v>
      </c>
      <c r="AL70" s="8"/>
      <c r="AM70" s="8">
        <v>2</v>
      </c>
      <c r="AN70" s="8"/>
      <c r="AO70" s="8">
        <v>1760</v>
      </c>
      <c r="AP70" s="8"/>
      <c r="AQ70" s="8">
        <v>50</v>
      </c>
      <c r="AR70" s="8"/>
      <c r="AS70" s="8"/>
      <c r="AT70" s="8"/>
      <c r="AU70" s="8"/>
      <c r="AV70" s="8"/>
      <c r="AW70" s="8"/>
      <c r="AX70" s="8"/>
      <c r="AY70" s="8">
        <v>30</v>
      </c>
      <c r="AZ70" s="8"/>
      <c r="BA70" s="8"/>
      <c r="BB70" s="8"/>
      <c r="BC70" s="8"/>
      <c r="BD70" s="8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</row>
    <row r="71" spans="1:85" s="4" customFormat="1" ht="72" customHeight="1" x14ac:dyDescent="0.25">
      <c r="A71" s="10">
        <v>59</v>
      </c>
      <c r="B71" s="8" t="s">
        <v>214</v>
      </c>
      <c r="C71" s="14" t="s">
        <v>143</v>
      </c>
      <c r="D71" s="8" t="s">
        <v>215</v>
      </c>
      <c r="E71" s="8" t="s">
        <v>216</v>
      </c>
      <c r="F71" s="8" t="s">
        <v>217</v>
      </c>
      <c r="G71" s="36">
        <v>2</v>
      </c>
      <c r="H71" s="8">
        <v>1</v>
      </c>
      <c r="I71" s="8" t="s">
        <v>44</v>
      </c>
      <c r="J71" s="8"/>
      <c r="K71" s="8"/>
      <c r="L71" s="8"/>
      <c r="M71" s="8"/>
      <c r="N71" s="8"/>
      <c r="O71" s="8">
        <f t="shared" si="5"/>
        <v>1733</v>
      </c>
      <c r="P71" s="8"/>
      <c r="Q71" s="8">
        <v>18</v>
      </c>
      <c r="R71" s="8"/>
      <c r="S71" s="8">
        <v>15</v>
      </c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>
        <v>450</v>
      </c>
      <c r="AL71" s="8"/>
      <c r="AM71" s="8">
        <v>30</v>
      </c>
      <c r="AN71" s="8"/>
      <c r="AO71" s="8"/>
      <c r="AP71" s="8"/>
      <c r="AQ71" s="8">
        <v>1220</v>
      </c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</row>
    <row r="72" spans="1:85" s="4" customFormat="1" ht="72" customHeight="1" x14ac:dyDescent="0.25">
      <c r="A72" s="10">
        <v>60</v>
      </c>
      <c r="B72" s="8" t="s">
        <v>218</v>
      </c>
      <c r="C72" s="14" t="s">
        <v>143</v>
      </c>
      <c r="D72" s="8" t="s">
        <v>219</v>
      </c>
      <c r="E72" s="8" t="s">
        <v>220</v>
      </c>
      <c r="F72" s="8" t="s">
        <v>221</v>
      </c>
      <c r="G72" s="8">
        <v>1</v>
      </c>
      <c r="H72" s="8">
        <v>1</v>
      </c>
      <c r="I72" s="8" t="s">
        <v>44</v>
      </c>
      <c r="J72" s="8"/>
      <c r="K72" s="8"/>
      <c r="L72" s="8"/>
      <c r="M72" s="8"/>
      <c r="N72" s="8"/>
      <c r="O72" s="8">
        <f t="shared" si="5"/>
        <v>1226</v>
      </c>
      <c r="P72" s="8"/>
      <c r="Q72" s="8">
        <v>4</v>
      </c>
      <c r="R72" s="8"/>
      <c r="S72" s="8">
        <v>10</v>
      </c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>
        <v>10</v>
      </c>
      <c r="AL72" s="8"/>
      <c r="AM72" s="8">
        <v>2</v>
      </c>
      <c r="AN72" s="8"/>
      <c r="AO72" s="8"/>
      <c r="AP72" s="8"/>
      <c r="AQ72" s="8"/>
      <c r="AR72" s="8"/>
      <c r="AS72" s="8">
        <v>1200</v>
      </c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</row>
    <row r="73" spans="1:85" s="4" customFormat="1" ht="72" customHeight="1" x14ac:dyDescent="0.25">
      <c r="A73" s="10">
        <v>61</v>
      </c>
      <c r="B73" s="8" t="s">
        <v>222</v>
      </c>
      <c r="C73" s="14" t="s">
        <v>143</v>
      </c>
      <c r="D73" s="8" t="s">
        <v>223</v>
      </c>
      <c r="E73" s="8" t="s">
        <v>224</v>
      </c>
      <c r="F73" s="8" t="s">
        <v>225</v>
      </c>
      <c r="G73" s="36">
        <v>1</v>
      </c>
      <c r="H73" s="8">
        <v>1</v>
      </c>
      <c r="I73" s="8" t="s">
        <v>44</v>
      </c>
      <c r="J73" s="8"/>
      <c r="K73" s="8"/>
      <c r="L73" s="8"/>
      <c r="M73" s="8"/>
      <c r="N73" s="8"/>
      <c r="O73" s="8">
        <f t="shared" si="5"/>
        <v>1419</v>
      </c>
      <c r="P73" s="8"/>
      <c r="Q73" s="8">
        <v>10</v>
      </c>
      <c r="R73" s="8"/>
      <c r="S73" s="8">
        <v>10</v>
      </c>
      <c r="T73" s="8"/>
      <c r="U73" s="8">
        <v>2</v>
      </c>
      <c r="V73" s="8"/>
      <c r="W73" s="8">
        <v>20</v>
      </c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>
        <v>70</v>
      </c>
      <c r="AL73" s="8"/>
      <c r="AM73" s="8">
        <v>2</v>
      </c>
      <c r="AN73" s="8"/>
      <c r="AO73" s="8"/>
      <c r="AP73" s="8"/>
      <c r="AQ73" s="8"/>
      <c r="AR73" s="8"/>
      <c r="AS73" s="8"/>
      <c r="AT73" s="8"/>
      <c r="AU73" s="8">
        <v>1210</v>
      </c>
      <c r="AV73" s="8"/>
      <c r="AW73" s="8">
        <v>70</v>
      </c>
      <c r="AX73" s="8"/>
      <c r="AY73" s="8">
        <v>25</v>
      </c>
      <c r="AZ73" s="8"/>
      <c r="BA73" s="8"/>
      <c r="BB73" s="8"/>
      <c r="BC73" s="8"/>
      <c r="BD73" s="8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</row>
    <row r="74" spans="1:85" s="4" customFormat="1" ht="72" customHeight="1" x14ac:dyDescent="0.25">
      <c r="A74" s="10">
        <v>62</v>
      </c>
      <c r="B74" s="8" t="s">
        <v>226</v>
      </c>
      <c r="C74" s="14" t="s">
        <v>143</v>
      </c>
      <c r="D74" s="8" t="s">
        <v>260</v>
      </c>
      <c r="E74" s="8" t="s">
        <v>227</v>
      </c>
      <c r="F74" s="8" t="s">
        <v>261</v>
      </c>
      <c r="G74" s="8">
        <v>1</v>
      </c>
      <c r="H74" s="8">
        <v>1</v>
      </c>
      <c r="I74" s="8" t="s">
        <v>44</v>
      </c>
      <c r="J74" s="8"/>
      <c r="K74" s="8"/>
      <c r="L74" s="8"/>
      <c r="M74" s="8"/>
      <c r="N74" s="8"/>
      <c r="O74" s="8">
        <f t="shared" si="5"/>
        <v>920</v>
      </c>
      <c r="P74" s="8"/>
      <c r="Q74" s="8">
        <v>8</v>
      </c>
      <c r="R74" s="8"/>
      <c r="S74" s="8">
        <v>10</v>
      </c>
      <c r="T74" s="8"/>
      <c r="U74" s="8">
        <v>5</v>
      </c>
      <c r="V74" s="8"/>
      <c r="W74" s="8">
        <v>10</v>
      </c>
      <c r="X74" s="8"/>
      <c r="Y74" s="8">
        <v>5</v>
      </c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>
        <v>10</v>
      </c>
      <c r="AL74" s="8"/>
      <c r="AM74" s="8">
        <v>7</v>
      </c>
      <c r="AN74" s="8"/>
      <c r="AO74" s="8"/>
      <c r="AP74" s="8"/>
      <c r="AQ74" s="8"/>
      <c r="AR74" s="8"/>
      <c r="AS74" s="8"/>
      <c r="AT74" s="8"/>
      <c r="AU74" s="8"/>
      <c r="AV74" s="8"/>
      <c r="AW74" s="8">
        <v>850</v>
      </c>
      <c r="AX74" s="8"/>
      <c r="AY74" s="8">
        <v>5</v>
      </c>
      <c r="AZ74" s="8"/>
      <c r="BA74" s="8"/>
      <c r="BB74" s="8"/>
      <c r="BC74" s="8">
        <v>10</v>
      </c>
      <c r="BD74" s="8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</row>
    <row r="75" spans="1:85" s="4" customFormat="1" ht="72" customHeight="1" x14ac:dyDescent="0.25">
      <c r="A75" s="10">
        <v>63</v>
      </c>
      <c r="B75" s="8" t="s">
        <v>228</v>
      </c>
      <c r="C75" s="14" t="s">
        <v>143</v>
      </c>
      <c r="D75" s="8" t="s">
        <v>229</v>
      </c>
      <c r="E75" s="8" t="s">
        <v>230</v>
      </c>
      <c r="F75" s="8" t="s">
        <v>231</v>
      </c>
      <c r="G75" s="36">
        <v>1</v>
      </c>
      <c r="H75" s="8">
        <v>2</v>
      </c>
      <c r="I75" s="8" t="s">
        <v>44</v>
      </c>
      <c r="J75" s="8"/>
      <c r="K75" s="8"/>
      <c r="L75" s="8"/>
      <c r="M75" s="8"/>
      <c r="N75" s="8"/>
      <c r="O75" s="8">
        <f t="shared" si="5"/>
        <v>1553</v>
      </c>
      <c r="P75" s="8"/>
      <c r="Q75" s="8">
        <v>12</v>
      </c>
      <c r="R75" s="8"/>
      <c r="S75" s="8">
        <v>10</v>
      </c>
      <c r="T75" s="8"/>
      <c r="U75" s="8">
        <v>3</v>
      </c>
      <c r="V75" s="8"/>
      <c r="W75" s="8">
        <v>10</v>
      </c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>
        <v>70</v>
      </c>
      <c r="AJ75" s="8"/>
      <c r="AK75" s="8">
        <v>300</v>
      </c>
      <c r="AL75" s="8"/>
      <c r="AM75" s="8">
        <v>15</v>
      </c>
      <c r="AN75" s="8"/>
      <c r="AO75" s="8">
        <v>9</v>
      </c>
      <c r="AP75" s="8"/>
      <c r="AQ75" s="8"/>
      <c r="AR75" s="8"/>
      <c r="AS75" s="8"/>
      <c r="AT75" s="8"/>
      <c r="AU75" s="8"/>
      <c r="AV75" s="8"/>
      <c r="AW75" s="8">
        <v>4</v>
      </c>
      <c r="AX75" s="8"/>
      <c r="AY75" s="8">
        <v>1120</v>
      </c>
      <c r="AZ75" s="8"/>
      <c r="BA75" s="8"/>
      <c r="BB75" s="8"/>
      <c r="BC75" s="8"/>
      <c r="BD75" s="8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</row>
    <row r="76" spans="1:85" s="4" customFormat="1" ht="167.25" customHeight="1" x14ac:dyDescent="0.25">
      <c r="A76" s="10">
        <v>64</v>
      </c>
      <c r="B76" s="8" t="s">
        <v>262</v>
      </c>
      <c r="C76" s="14" t="s">
        <v>143</v>
      </c>
      <c r="D76" s="8" t="s">
        <v>232</v>
      </c>
      <c r="E76" s="8" t="s">
        <v>233</v>
      </c>
      <c r="F76" s="8" t="s">
        <v>234</v>
      </c>
      <c r="G76" s="8">
        <v>1</v>
      </c>
      <c r="H76" s="8">
        <v>1</v>
      </c>
      <c r="I76" s="8" t="s">
        <v>44</v>
      </c>
      <c r="J76" s="8"/>
      <c r="K76" s="8"/>
      <c r="L76" s="8"/>
      <c r="M76" s="8"/>
      <c r="N76" s="8"/>
      <c r="O76" s="8">
        <f t="shared" si="5"/>
        <v>811</v>
      </c>
      <c r="P76" s="8"/>
      <c r="Q76" s="8">
        <v>5</v>
      </c>
      <c r="R76" s="8"/>
      <c r="S76" s="8">
        <v>4</v>
      </c>
      <c r="T76" s="8"/>
      <c r="U76" s="8"/>
      <c r="V76" s="8"/>
      <c r="W76" s="8">
        <v>45</v>
      </c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>
        <v>10</v>
      </c>
      <c r="AL76" s="8"/>
      <c r="AM76" s="8">
        <v>2</v>
      </c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>
        <v>745</v>
      </c>
      <c r="BB76" s="8"/>
      <c r="BC76" s="8"/>
      <c r="BD76" s="8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</row>
    <row r="77" spans="1:85" s="4" customFormat="1" ht="72" customHeight="1" x14ac:dyDescent="0.25">
      <c r="A77" s="10">
        <v>65</v>
      </c>
      <c r="B77" s="8" t="s">
        <v>235</v>
      </c>
      <c r="C77" s="14" t="s">
        <v>143</v>
      </c>
      <c r="D77" s="8" t="s">
        <v>236</v>
      </c>
      <c r="E77" s="8" t="s">
        <v>237</v>
      </c>
      <c r="F77" s="8" t="s">
        <v>238</v>
      </c>
      <c r="G77" s="36">
        <v>1</v>
      </c>
      <c r="H77" s="8">
        <v>2</v>
      </c>
      <c r="I77" s="8" t="s">
        <v>44</v>
      </c>
      <c r="J77" s="8"/>
      <c r="K77" s="8"/>
      <c r="L77" s="8"/>
      <c r="M77" s="8"/>
      <c r="N77" s="8"/>
      <c r="O77" s="8">
        <f t="shared" si="5"/>
        <v>1099</v>
      </c>
      <c r="P77" s="8"/>
      <c r="Q77" s="8">
        <v>6</v>
      </c>
      <c r="R77" s="8"/>
      <c r="S77" s="8">
        <v>10</v>
      </c>
      <c r="T77" s="8"/>
      <c r="U77" s="8">
        <v>25</v>
      </c>
      <c r="V77" s="8"/>
      <c r="W77" s="8">
        <v>35</v>
      </c>
      <c r="X77" s="8"/>
      <c r="Y77" s="8">
        <v>5</v>
      </c>
      <c r="Z77" s="8"/>
      <c r="AA77" s="8">
        <v>7</v>
      </c>
      <c r="AB77" s="8"/>
      <c r="AC77" s="8">
        <v>98</v>
      </c>
      <c r="AD77" s="8"/>
      <c r="AE77" s="8">
        <v>100</v>
      </c>
      <c r="AF77" s="8"/>
      <c r="AG77" s="8">
        <v>54</v>
      </c>
      <c r="AH77" s="8"/>
      <c r="AI77" s="8"/>
      <c r="AJ77" s="8"/>
      <c r="AK77" s="8">
        <v>15</v>
      </c>
      <c r="AL77" s="8"/>
      <c r="AM77" s="8">
        <v>5</v>
      </c>
      <c r="AN77" s="8"/>
      <c r="AO77" s="8">
        <v>60</v>
      </c>
      <c r="AP77" s="8"/>
      <c r="AQ77" s="8">
        <v>50</v>
      </c>
      <c r="AR77" s="8"/>
      <c r="AS77" s="8">
        <v>30</v>
      </c>
      <c r="AT77" s="8"/>
      <c r="AU77" s="8"/>
      <c r="AV77" s="8"/>
      <c r="AW77" s="8">
        <v>14</v>
      </c>
      <c r="AX77" s="8"/>
      <c r="AY77" s="8"/>
      <c r="AZ77" s="8"/>
      <c r="BA77" s="8">
        <v>425</v>
      </c>
      <c r="BB77" s="8"/>
      <c r="BC77" s="8">
        <v>160</v>
      </c>
      <c r="BD77" s="8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</row>
    <row r="78" spans="1:85" s="4" customFormat="1" ht="72" customHeight="1" x14ac:dyDescent="0.25">
      <c r="A78" s="10">
        <v>66</v>
      </c>
      <c r="B78" s="8" t="s">
        <v>239</v>
      </c>
      <c r="C78" s="14" t="s">
        <v>143</v>
      </c>
      <c r="D78" s="8" t="s">
        <v>240</v>
      </c>
      <c r="E78" s="8" t="s">
        <v>241</v>
      </c>
      <c r="F78" s="8" t="s">
        <v>242</v>
      </c>
      <c r="G78" s="8">
        <v>1</v>
      </c>
      <c r="H78" s="8">
        <v>1</v>
      </c>
      <c r="I78" s="8" t="s">
        <v>44</v>
      </c>
      <c r="J78" s="8"/>
      <c r="K78" s="8"/>
      <c r="L78" s="8"/>
      <c r="M78" s="8"/>
      <c r="N78" s="8"/>
      <c r="O78" s="8">
        <f t="shared" si="5"/>
        <v>173</v>
      </c>
      <c r="P78" s="8"/>
      <c r="Q78" s="8">
        <v>5</v>
      </c>
      <c r="R78" s="8"/>
      <c r="S78" s="8">
        <v>4</v>
      </c>
      <c r="T78" s="8"/>
      <c r="U78" s="8"/>
      <c r="V78" s="8"/>
      <c r="W78" s="8"/>
      <c r="X78" s="8"/>
      <c r="Y78" s="8"/>
      <c r="Z78" s="8"/>
      <c r="AA78" s="8">
        <v>160</v>
      </c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>
        <v>4</v>
      </c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</row>
    <row r="79" spans="1:85" s="4" customFormat="1" ht="72" customHeight="1" x14ac:dyDescent="0.25">
      <c r="A79" s="10">
        <v>67</v>
      </c>
      <c r="B79" s="8" t="s">
        <v>243</v>
      </c>
      <c r="C79" s="14" t="s">
        <v>143</v>
      </c>
      <c r="D79" s="8" t="s">
        <v>244</v>
      </c>
      <c r="E79" s="8" t="s">
        <v>241</v>
      </c>
      <c r="F79" s="8" t="s">
        <v>245</v>
      </c>
      <c r="G79" s="36">
        <v>1</v>
      </c>
      <c r="H79" s="8">
        <v>1</v>
      </c>
      <c r="I79" s="8" t="s">
        <v>44</v>
      </c>
      <c r="J79" s="8"/>
      <c r="K79" s="8"/>
      <c r="L79" s="8"/>
      <c r="M79" s="8"/>
      <c r="N79" s="8"/>
      <c r="O79" s="8">
        <f t="shared" si="5"/>
        <v>283</v>
      </c>
      <c r="P79" s="8"/>
      <c r="Q79" s="8">
        <v>5</v>
      </c>
      <c r="R79" s="8"/>
      <c r="S79" s="8">
        <v>6</v>
      </c>
      <c r="T79" s="8"/>
      <c r="U79" s="8"/>
      <c r="V79" s="8"/>
      <c r="W79" s="8"/>
      <c r="X79" s="8"/>
      <c r="Y79" s="8"/>
      <c r="Z79" s="8"/>
      <c r="AA79" s="8">
        <v>160</v>
      </c>
      <c r="AB79" s="8"/>
      <c r="AC79" s="8">
        <v>7</v>
      </c>
      <c r="AD79" s="8"/>
      <c r="AE79" s="8">
        <v>100</v>
      </c>
      <c r="AF79" s="8"/>
      <c r="AG79" s="8"/>
      <c r="AH79" s="8"/>
      <c r="AI79" s="8"/>
      <c r="AJ79" s="8"/>
      <c r="AK79" s="8"/>
      <c r="AL79" s="8"/>
      <c r="AM79" s="8">
        <v>5</v>
      </c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</row>
    <row r="80" spans="1:85" s="4" customFormat="1" ht="72" customHeight="1" x14ac:dyDescent="0.25">
      <c r="A80" s="10">
        <v>68</v>
      </c>
      <c r="B80" s="8" t="s">
        <v>246</v>
      </c>
      <c r="C80" s="14" t="s">
        <v>143</v>
      </c>
      <c r="D80" s="8" t="s">
        <v>247</v>
      </c>
      <c r="E80" s="8" t="s">
        <v>248</v>
      </c>
      <c r="F80" s="8" t="s">
        <v>73</v>
      </c>
      <c r="G80" s="8">
        <v>1</v>
      </c>
      <c r="H80" s="8">
        <v>1</v>
      </c>
      <c r="I80" s="8" t="s">
        <v>44</v>
      </c>
      <c r="J80" s="8"/>
      <c r="K80" s="8"/>
      <c r="L80" s="8"/>
      <c r="M80" s="8"/>
      <c r="N80" s="8"/>
      <c r="O80" s="8">
        <f t="shared" si="5"/>
        <v>187</v>
      </c>
      <c r="P80" s="8"/>
      <c r="Q80" s="8">
        <v>3</v>
      </c>
      <c r="R80" s="8"/>
      <c r="S80" s="8">
        <v>8</v>
      </c>
      <c r="T80" s="8"/>
      <c r="U80" s="8">
        <v>15</v>
      </c>
      <c r="V80" s="8"/>
      <c r="W80" s="8"/>
      <c r="X80" s="8"/>
      <c r="Y80" s="8"/>
      <c r="Z80" s="8"/>
      <c r="AA80" s="8"/>
      <c r="AB80" s="8"/>
      <c r="AC80" s="8"/>
      <c r="AD80" s="8"/>
      <c r="AE80" s="8">
        <v>150</v>
      </c>
      <c r="AF80" s="8"/>
      <c r="AG80" s="8"/>
      <c r="AH80" s="8"/>
      <c r="AI80" s="8"/>
      <c r="AJ80" s="8"/>
      <c r="AK80" s="8">
        <v>5</v>
      </c>
      <c r="AL80" s="8"/>
      <c r="AM80" s="8">
        <v>6</v>
      </c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</row>
    <row r="81" spans="1:85" s="4" customFormat="1" ht="88.5" customHeight="1" x14ac:dyDescent="0.25">
      <c r="A81" s="10">
        <v>69</v>
      </c>
      <c r="B81" s="8" t="s">
        <v>249</v>
      </c>
      <c r="C81" s="14" t="s">
        <v>143</v>
      </c>
      <c r="D81" s="8" t="s">
        <v>250</v>
      </c>
      <c r="E81" s="8" t="s">
        <v>251</v>
      </c>
      <c r="F81" s="8" t="s">
        <v>252</v>
      </c>
      <c r="G81" s="36">
        <v>1</v>
      </c>
      <c r="H81" s="8">
        <v>1</v>
      </c>
      <c r="I81" s="8" t="s">
        <v>44</v>
      </c>
      <c r="J81" s="8"/>
      <c r="K81" s="8"/>
      <c r="L81" s="8"/>
      <c r="M81" s="8"/>
      <c r="N81" s="8"/>
      <c r="O81" s="8">
        <f t="shared" si="5"/>
        <v>233</v>
      </c>
      <c r="P81" s="8"/>
      <c r="Q81" s="8">
        <v>4</v>
      </c>
      <c r="R81" s="8"/>
      <c r="S81" s="8">
        <v>7</v>
      </c>
      <c r="T81" s="8"/>
      <c r="U81" s="8">
        <v>3</v>
      </c>
      <c r="V81" s="8"/>
      <c r="W81" s="8"/>
      <c r="X81" s="8"/>
      <c r="Y81" s="8"/>
      <c r="Z81" s="8"/>
      <c r="AA81" s="8"/>
      <c r="AB81" s="8"/>
      <c r="AC81" s="8">
        <v>8</v>
      </c>
      <c r="AD81" s="8"/>
      <c r="AE81" s="8">
        <v>120</v>
      </c>
      <c r="AF81" s="8"/>
      <c r="AG81" s="8">
        <v>70</v>
      </c>
      <c r="AH81" s="8"/>
      <c r="AI81" s="8"/>
      <c r="AJ81" s="8"/>
      <c r="AK81" s="8">
        <v>11</v>
      </c>
      <c r="AL81" s="8"/>
      <c r="AM81" s="8">
        <v>10</v>
      </c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</row>
    <row r="82" spans="1:85" s="4" customFormat="1" ht="24" customHeight="1" x14ac:dyDescent="0.25">
      <c r="A82" s="10">
        <v>70</v>
      </c>
      <c r="B82" s="8" t="s">
        <v>253</v>
      </c>
      <c r="C82" s="14" t="s">
        <v>143</v>
      </c>
      <c r="D82" s="8" t="s">
        <v>254</v>
      </c>
      <c r="E82" s="8"/>
      <c r="F82" s="8" t="s">
        <v>254</v>
      </c>
      <c r="G82" s="8">
        <v>1</v>
      </c>
      <c r="H82" s="8">
        <v>1</v>
      </c>
      <c r="I82" s="8" t="s">
        <v>44</v>
      </c>
      <c r="J82" s="8"/>
      <c r="K82" s="8"/>
      <c r="L82" s="8"/>
      <c r="M82" s="8"/>
      <c r="N82" s="8"/>
      <c r="O82" s="8">
        <f t="shared" si="5"/>
        <v>2882</v>
      </c>
      <c r="P82" s="8"/>
      <c r="Q82" s="8">
        <v>4</v>
      </c>
      <c r="R82" s="8"/>
      <c r="S82" s="8">
        <v>18</v>
      </c>
      <c r="T82" s="8"/>
      <c r="U82" s="8">
        <v>50</v>
      </c>
      <c r="V82" s="8"/>
      <c r="W82" s="8">
        <v>233</v>
      </c>
      <c r="X82" s="8"/>
      <c r="Y82" s="8">
        <v>70</v>
      </c>
      <c r="Z82" s="8"/>
      <c r="AA82" s="8">
        <v>20</v>
      </c>
      <c r="AB82" s="8"/>
      <c r="AC82" s="8">
        <v>820</v>
      </c>
      <c r="AD82" s="8"/>
      <c r="AE82" s="8">
        <v>200</v>
      </c>
      <c r="AF82" s="8"/>
      <c r="AG82" s="8">
        <v>179</v>
      </c>
      <c r="AH82" s="8"/>
      <c r="AI82" s="8">
        <v>80</v>
      </c>
      <c r="AJ82" s="8"/>
      <c r="AK82" s="8">
        <v>371</v>
      </c>
      <c r="AL82" s="8"/>
      <c r="AM82" s="8">
        <v>176</v>
      </c>
      <c r="AN82" s="8"/>
      <c r="AO82" s="8">
        <v>91</v>
      </c>
      <c r="AP82" s="8"/>
      <c r="AQ82" s="8">
        <v>100</v>
      </c>
      <c r="AR82" s="8"/>
      <c r="AS82" s="8">
        <v>147</v>
      </c>
      <c r="AT82" s="8"/>
      <c r="AU82" s="8">
        <v>30</v>
      </c>
      <c r="AV82" s="8"/>
      <c r="AW82" s="8">
        <v>36</v>
      </c>
      <c r="AX82" s="8"/>
      <c r="AY82" s="8">
        <v>55</v>
      </c>
      <c r="AZ82" s="8"/>
      <c r="BA82" s="8">
        <v>60</v>
      </c>
      <c r="BB82" s="8"/>
      <c r="BC82" s="8">
        <v>142</v>
      </c>
      <c r="BD82" s="8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</row>
    <row r="83" spans="1:85" s="4" customFormat="1" ht="35.25" customHeight="1" x14ac:dyDescent="0.25">
      <c r="A83" s="10">
        <v>71</v>
      </c>
      <c r="B83" s="8" t="s">
        <v>255</v>
      </c>
      <c r="C83" s="14" t="s">
        <v>143</v>
      </c>
      <c r="D83" s="8" t="s">
        <v>254</v>
      </c>
      <c r="E83" s="8"/>
      <c r="F83" s="8"/>
      <c r="G83" s="36">
        <v>1</v>
      </c>
      <c r="H83" s="8">
        <v>1</v>
      </c>
      <c r="I83" s="8" t="s">
        <v>44</v>
      </c>
      <c r="J83" s="8"/>
      <c r="K83" s="8"/>
      <c r="L83" s="8"/>
      <c r="M83" s="8"/>
      <c r="N83" s="8"/>
      <c r="O83" s="8">
        <f>SUM(Q83+S83+U83+W83+Y83+AA83++AC83+AE83+AG83+AI83+AK83+AM83+AO83+AQ83+AS83+AU83+AW83+AY83+BA83+BC83)</f>
        <v>2465</v>
      </c>
      <c r="P83" s="8"/>
      <c r="Q83" s="8">
        <v>4</v>
      </c>
      <c r="R83" s="8"/>
      <c r="S83" s="8">
        <v>15</v>
      </c>
      <c r="T83" s="8"/>
      <c r="U83" s="8">
        <v>30</v>
      </c>
      <c r="V83" s="8"/>
      <c r="W83" s="8">
        <v>245</v>
      </c>
      <c r="X83" s="8"/>
      <c r="Y83" s="8">
        <v>60</v>
      </c>
      <c r="Z83" s="8"/>
      <c r="AA83" s="8">
        <v>10</v>
      </c>
      <c r="AB83" s="8"/>
      <c r="AC83" s="8">
        <v>766</v>
      </c>
      <c r="AD83" s="8"/>
      <c r="AE83" s="8">
        <v>250</v>
      </c>
      <c r="AF83" s="8"/>
      <c r="AG83" s="8">
        <v>164</v>
      </c>
      <c r="AH83" s="8"/>
      <c r="AI83" s="8">
        <v>80</v>
      </c>
      <c r="AJ83" s="8"/>
      <c r="AK83" s="8">
        <v>200</v>
      </c>
      <c r="AL83" s="8"/>
      <c r="AM83" s="8">
        <v>116</v>
      </c>
      <c r="AN83" s="8"/>
      <c r="AO83" s="8">
        <v>96</v>
      </c>
      <c r="AP83" s="8"/>
      <c r="AQ83" s="8">
        <v>50</v>
      </c>
      <c r="AR83" s="8"/>
      <c r="AS83" s="8">
        <v>130</v>
      </c>
      <c r="AT83" s="8"/>
      <c r="AU83" s="8">
        <v>20</v>
      </c>
      <c r="AV83" s="8"/>
      <c r="AW83" s="8">
        <v>26</v>
      </c>
      <c r="AX83" s="8"/>
      <c r="AY83" s="8">
        <v>43</v>
      </c>
      <c r="AZ83" s="8"/>
      <c r="BA83" s="8">
        <v>30</v>
      </c>
      <c r="BB83" s="8"/>
      <c r="BC83" s="8">
        <v>130</v>
      </c>
      <c r="BD83" s="8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</row>
    <row r="84" spans="1:85" s="1" customFormat="1" ht="24" customHeight="1" x14ac:dyDescent="0.25">
      <c r="A84" s="10">
        <v>72</v>
      </c>
      <c r="B84" s="8" t="s">
        <v>256</v>
      </c>
      <c r="C84" s="8"/>
      <c r="D84" s="8"/>
      <c r="E84" s="8"/>
      <c r="F84" s="8"/>
      <c r="G84" s="8">
        <f>SUM(G13:G83)</f>
        <v>100</v>
      </c>
      <c r="H84" s="8">
        <f>SUM(H13:H83)</f>
        <v>100</v>
      </c>
      <c r="I84" s="8"/>
      <c r="J84" s="8">
        <f t="shared" ref="J84:BD84" si="6">SUM(J13:J83)</f>
        <v>0</v>
      </c>
      <c r="K84" s="8">
        <f t="shared" si="6"/>
        <v>0</v>
      </c>
      <c r="L84" s="8">
        <f t="shared" si="6"/>
        <v>0</v>
      </c>
      <c r="M84" s="8">
        <f t="shared" si="6"/>
        <v>0</v>
      </c>
      <c r="N84" s="8">
        <f t="shared" si="6"/>
        <v>0</v>
      </c>
      <c r="O84" s="8">
        <f t="shared" si="6"/>
        <v>51912</v>
      </c>
      <c r="P84" s="8">
        <f t="shared" si="6"/>
        <v>0</v>
      </c>
      <c r="Q84" s="8">
        <f t="shared" si="6"/>
        <v>252</v>
      </c>
      <c r="R84" s="8">
        <f t="shared" si="6"/>
        <v>0</v>
      </c>
      <c r="S84" s="8">
        <f t="shared" si="6"/>
        <v>252</v>
      </c>
      <c r="T84" s="8">
        <f t="shared" si="6"/>
        <v>0</v>
      </c>
      <c r="U84" s="8">
        <f t="shared" si="6"/>
        <v>3528</v>
      </c>
      <c r="V84" s="8">
        <f t="shared" si="6"/>
        <v>0</v>
      </c>
      <c r="W84" s="8">
        <f t="shared" si="6"/>
        <v>3528</v>
      </c>
      <c r="X84" s="8">
        <f t="shared" si="6"/>
        <v>0</v>
      </c>
      <c r="Y84" s="8">
        <f t="shared" si="6"/>
        <v>4284</v>
      </c>
      <c r="Z84" s="8">
        <f t="shared" si="6"/>
        <v>0</v>
      </c>
      <c r="AA84" s="8">
        <f t="shared" si="6"/>
        <v>1260</v>
      </c>
      <c r="AB84" s="8">
        <f t="shared" si="6"/>
        <v>0</v>
      </c>
      <c r="AC84" s="8">
        <f t="shared" si="6"/>
        <v>4032</v>
      </c>
      <c r="AD84" s="8">
        <f t="shared" si="6"/>
        <v>0</v>
      </c>
      <c r="AE84" s="8">
        <f>SUM(AE13:AE83)</f>
        <v>4284</v>
      </c>
      <c r="AF84" s="8">
        <f t="shared" si="6"/>
        <v>0</v>
      </c>
      <c r="AG84" s="8">
        <f t="shared" si="6"/>
        <v>3528</v>
      </c>
      <c r="AH84" s="8">
        <f t="shared" si="6"/>
        <v>0</v>
      </c>
      <c r="AI84" s="8">
        <f t="shared" si="6"/>
        <v>1764</v>
      </c>
      <c r="AJ84" s="8">
        <f t="shared" si="6"/>
        <v>0</v>
      </c>
      <c r="AK84" s="8">
        <f t="shared" si="6"/>
        <v>3528</v>
      </c>
      <c r="AL84" s="8">
        <f t="shared" si="6"/>
        <v>0</v>
      </c>
      <c r="AM84" s="8">
        <f t="shared" si="6"/>
        <v>2520</v>
      </c>
      <c r="AN84" s="8">
        <f t="shared" si="6"/>
        <v>0</v>
      </c>
      <c r="AO84" s="8">
        <f t="shared" si="6"/>
        <v>2016</v>
      </c>
      <c r="AP84" s="8">
        <f t="shared" si="6"/>
        <v>0</v>
      </c>
      <c r="AQ84" s="8">
        <f t="shared" si="6"/>
        <v>1512</v>
      </c>
      <c r="AR84" s="8">
        <f t="shared" si="6"/>
        <v>0</v>
      </c>
      <c r="AS84" s="8">
        <f t="shared" si="6"/>
        <v>1512</v>
      </c>
      <c r="AT84" s="8">
        <f t="shared" si="6"/>
        <v>0</v>
      </c>
      <c r="AU84" s="8">
        <f t="shared" si="6"/>
        <v>1260</v>
      </c>
      <c r="AV84" s="8">
        <f t="shared" si="6"/>
        <v>0</v>
      </c>
      <c r="AW84" s="8">
        <f t="shared" si="6"/>
        <v>1008</v>
      </c>
      <c r="AX84" s="8">
        <f t="shared" si="6"/>
        <v>0</v>
      </c>
      <c r="AY84" s="8">
        <f t="shared" si="6"/>
        <v>1512</v>
      </c>
      <c r="AZ84" s="8">
        <f t="shared" si="6"/>
        <v>0</v>
      </c>
      <c r="BA84" s="8">
        <f t="shared" si="6"/>
        <v>1260</v>
      </c>
      <c r="BB84" s="8">
        <f t="shared" si="6"/>
        <v>0</v>
      </c>
      <c r="BC84" s="8">
        <f t="shared" si="6"/>
        <v>9072</v>
      </c>
      <c r="BD84" s="8">
        <f t="shared" si="6"/>
        <v>0</v>
      </c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</row>
    <row r="85" spans="1:85" s="1" customFormat="1" ht="43.5" customHeight="1" x14ac:dyDescent="0.25">
      <c r="A85" s="10"/>
      <c r="B85" s="8" t="s">
        <v>257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37"/>
      <c r="P85" s="8"/>
      <c r="Q85" s="37"/>
      <c r="R85" s="8"/>
      <c r="S85" s="37"/>
      <c r="T85" s="8"/>
      <c r="U85" s="37"/>
      <c r="V85" s="8"/>
      <c r="W85" s="37"/>
      <c r="X85" s="8"/>
      <c r="Y85" s="37"/>
      <c r="Z85" s="8"/>
      <c r="AA85" s="37"/>
      <c r="AB85" s="8"/>
      <c r="AC85" s="37"/>
      <c r="AD85" s="8"/>
      <c r="AE85" s="37"/>
      <c r="AF85" s="8"/>
      <c r="AG85" s="37"/>
      <c r="AH85" s="8"/>
      <c r="AI85" s="37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</row>
    <row r="86" spans="1:85" s="1" customFormat="1" ht="24" customHeight="1" x14ac:dyDescent="0.25">
      <c r="A86" s="10"/>
      <c r="B86" s="8" t="s">
        <v>258</v>
      </c>
      <c r="C86" s="8"/>
      <c r="D86" s="8"/>
      <c r="E86" s="8"/>
      <c r="F86" s="8" t="s">
        <v>259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</row>
    <row r="88" spans="1:85" ht="61.5" customHeight="1" x14ac:dyDescent="0.25"/>
  </sheetData>
  <mergeCells count="1">
    <mergeCell ref="BA3:BD6"/>
  </mergeCells>
  <pageMargins left="0.25" right="0.25" top="0.75" bottom="0.75" header="0.3" footer="0.3"/>
  <pageSetup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2" sqref="K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Վերջնական հաստատելու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2023-01-24T13:01:14Z</dcterms:modified>
</cp:coreProperties>
</file>