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sine.n.manukyan\Desktop\"/>
    </mc:Choice>
  </mc:AlternateContent>
  <xr:revisionPtr revIDLastSave="0" documentId="8_{008C84CA-C4A6-47CF-A43E-C78BCCE33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Sheet1!$A$3:$BB$74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1" l="1"/>
  <c r="O67" i="1" l="1"/>
  <c r="O68" i="1"/>
  <c r="AO72" i="1"/>
  <c r="AM72" i="1"/>
  <c r="AK72" i="1"/>
  <c r="W74" i="1"/>
  <c r="S72" i="1" l="1"/>
  <c r="Q72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9" i="1"/>
  <c r="O70" i="1"/>
  <c r="O71" i="1"/>
  <c r="O7" i="1"/>
  <c r="O8" i="1"/>
  <c r="O9" i="1"/>
  <c r="O10" i="1"/>
  <c r="O11" i="1"/>
  <c r="O12" i="1"/>
  <c r="O13" i="1"/>
  <c r="O14" i="1"/>
  <c r="O15" i="1"/>
  <c r="O16" i="1"/>
  <c r="O18" i="1"/>
  <c r="O19" i="1"/>
  <c r="O20" i="1"/>
  <c r="H72" i="1" l="1"/>
  <c r="G72" i="1"/>
  <c r="BA72" i="1"/>
  <c r="AY72" i="1"/>
  <c r="AW72" i="1"/>
  <c r="AU72" i="1"/>
  <c r="AS72" i="1"/>
  <c r="AQ72" i="1"/>
  <c r="AI72" i="1"/>
  <c r="AG72" i="1"/>
  <c r="AE72" i="1"/>
  <c r="AC72" i="1"/>
  <c r="AA72" i="1"/>
  <c r="W72" i="1"/>
  <c r="U72" i="1"/>
  <c r="O45" i="1"/>
  <c r="O72" i="1" s="1"/>
  <c r="BB6" i="1"/>
  <c r="AZ6" i="1"/>
  <c r="AX6" i="1"/>
  <c r="AN6" i="1"/>
  <c r="AO6" i="1" s="1"/>
  <c r="AP6" i="1" s="1"/>
  <c r="AQ6" i="1" s="1"/>
  <c r="AR6" i="1" s="1"/>
  <c r="AS6" i="1" s="1"/>
  <c r="AT6" i="1" s="1"/>
  <c r="AU6" i="1" s="1"/>
  <c r="AV6" i="1" s="1"/>
  <c r="AL6" i="1"/>
  <c r="AC6" i="1"/>
  <c r="AD6" i="1" s="1"/>
  <c r="AE6" i="1" s="1"/>
  <c r="AF6" i="1" s="1"/>
  <c r="AG6" i="1" s="1"/>
  <c r="AH6" i="1" s="1"/>
  <c r="AI6" i="1" s="1"/>
  <c r="AJ6" i="1" s="1"/>
  <c r="Z6" i="1"/>
  <c r="U6" i="1"/>
  <c r="V6" i="1" s="1"/>
  <c r="Y72" i="1" l="1"/>
</calcChain>
</file>

<file path=xl/sharedStrings.xml><?xml version="1.0" encoding="utf-8"?>
<sst xmlns="http://schemas.openxmlformats.org/spreadsheetml/2006/main" count="475" uniqueCount="276">
  <si>
    <t xml:space="preserve"> </t>
  </si>
  <si>
    <t xml:space="preserve">ՀՀ բարձր տեխնոլոգիական արդյունաբերության նախարարություն </t>
  </si>
  <si>
    <t>Աշխատանքի անվանումը</t>
  </si>
  <si>
    <t>Աշխատանքի տեսակը</t>
  </si>
  <si>
    <t>Աշխատանքի նպատակը</t>
  </si>
  <si>
    <t>Աշխատանքի գնահատման չափանիշը</t>
  </si>
  <si>
    <t>Աշխատանքի արդյունքի ձևը</t>
  </si>
  <si>
    <t>ԿՇԻՌԸ</t>
  </si>
  <si>
    <t>Ժամկետը</t>
  </si>
  <si>
    <t>I կիսամյակի գնահատական</t>
  </si>
  <si>
    <t>II կիսամյակի գնահատական</t>
  </si>
  <si>
    <t>Ներգրավված ռեսուրսները (ինքնուրույն ստորաբաժանումներ)</t>
  </si>
  <si>
    <t>I կիսամ</t>
  </si>
  <si>
    <t>II կիսամ</t>
  </si>
  <si>
    <t>պլան</t>
  </si>
  <si>
    <t>իրական</t>
  </si>
  <si>
    <t>գնահ.</t>
  </si>
  <si>
    <t>կշռվ. գնահ.</t>
  </si>
  <si>
    <t>ընդամենը մ/օր</t>
  </si>
  <si>
    <t>Գլխավոր քարտուղար</t>
  </si>
  <si>
    <t>Գլխավոր քարտուղարի տեղակալ</t>
  </si>
  <si>
    <t>Թվայնացման վարչություն</t>
  </si>
  <si>
    <t>Տեխնոլոգիական էկոհամակարգի զարգացման վարչություն</t>
  </si>
  <si>
    <t>Կապի և փոստի վարչություն</t>
  </si>
  <si>
    <t>Շուկայի հետազոտության և զարգացման վարչություն</t>
  </si>
  <si>
    <t>Տիեզերական և գիտատեխնի-կական վարչություն</t>
  </si>
  <si>
    <t>Ֆինանսա տնտեսագիտական վարչություն</t>
  </si>
  <si>
    <t>Իրավաբանական վարչություն</t>
  </si>
  <si>
    <t>Գործերի կազմակերպման վարչություն</t>
  </si>
  <si>
    <t xml:space="preserve">Միջազգային համագործակցության վարչություն </t>
  </si>
  <si>
    <t>Անձնակազմի կառավարման բաժին</t>
  </si>
  <si>
    <t>Լիցենզավորման և թույտվություն-ների բաժին</t>
  </si>
  <si>
    <t>Գնումների բաժին</t>
  </si>
  <si>
    <t>Առաջին բաժին</t>
  </si>
  <si>
    <t>Զորհավաքային նախապատրաստության և քաղաքա-ցիական պաշտ-պանության բաժին</t>
  </si>
  <si>
    <t>Հասարակայնության հետ կապերի բաժին</t>
  </si>
  <si>
    <t>Ներքին աուդիտի բաժին</t>
  </si>
  <si>
    <t>Ռազմարդյունաբերության կոմիտե</t>
  </si>
  <si>
    <t>Ինքնության նույնականացման, հավաստագրման և էլեկտրոնային ստորագրության նոր համակարգի կայացում մասնավոր հատվածի հետ համագործակցությամբ</t>
  </si>
  <si>
    <t>Նպատակային</t>
  </si>
  <si>
    <t>Նույնականացման և իրավասությունների ճանաչման արդիական համակարգի ներդրում</t>
  </si>
  <si>
    <t>Քաղաքացիներն ուղղակի չեն վճարում թվային նույնականացման ծառայությունների համար •Առնվազն 1 միլիոն քաղաքացի ազգային նույնականացման համակարգի բաժանորդ է</t>
  </si>
  <si>
    <t>Պաշտոնական փաստաթղթեր և գրություններ</t>
  </si>
  <si>
    <t xml:space="preserve">2026 թ. դեկտեմբեր 4-րդ տասնօրյակ
</t>
  </si>
  <si>
    <t>Թվային կրթության ծրագրերի իրականացում</t>
  </si>
  <si>
    <t>Հայաստանի Հանրապետության բնակչության թվային գրագիտության բարձրացում և թվային գործիքների կիրառման ծավալների աճին ուղղված ծրագրերի իրականացում</t>
  </si>
  <si>
    <t>Հանրային թվային
գրագիտությունն ապահովված է:
• Էլեկտրոնային գործիքների
կիրառում՝ նվազագույնը 60%,
16-65 տարեկան
քաղաքացիների շրջանում
• Կիբեռհանցագործությունների
գրանցված դեպքերի նվազումը
չափելի է:</t>
  </si>
  <si>
    <t>Բաց տվյալների քաղաքականությունը սահմանող առանցքային օրենսդրության հաստատմանը</t>
  </si>
  <si>
    <t>Տեղեկատվական և կիբեռանվտանգության կառավարման և զարգացման համակարգի ներդրում, գրագիտության բարձրացում</t>
  </si>
  <si>
    <t>Ապահովված է Հայաստանի տեղեկատվական համակարգերի գործակալության ներքո CERT կենտրոնի միջազգային սերտիֆիկացման և հավաստագրման (TF-CSIRT, FIRST) գործընթացը</t>
  </si>
  <si>
    <t>Պաշտոնական փաստաթղթեր և գրություններ, ստանդարտներ, հաշվետվություն</t>
  </si>
  <si>
    <t xml:space="preserve">2026 թ. նոյեմբեր 3-րդ տասնօրյակ
</t>
  </si>
  <si>
    <t>Կրիտիկական ենթակառուցվածքների կիբեռանվտանգության պատրաստվածության ապահովում</t>
  </si>
  <si>
    <t>Քաղաքացիական պարտադիր կիբեռզորավարժությունների կառուցակարգերը ներդրված են
	Կրիտիկական ենթակառուցվածքների դասակարգման մեթոդաբանությունը և ցանկը հաստատված է</t>
  </si>
  <si>
    <t>Պաշտոնական փաստաթղթեր և գրություններ, հաշվետվություն</t>
  </si>
  <si>
    <t xml:space="preserve">2026 թ. հունիսի 3-րդ տասնօրյակ
</t>
  </si>
  <si>
    <t>Կիբեռանվտանգության կարողությունների ազգային շրջանակի ձևավորում</t>
  </si>
  <si>
    <t>Միջազգային ու եվրոպական
(ENISA) որակավորման
շրջանակների հիման վրա
կիբեռանվտանգության
որակավորման ազգային
շրջանակը հաստատված է
•  Որակավորման շրջանակի
հիման վրա աշխատանքի
ստանդարտ նկարագրերը
հաստատված են
•  Առնվազն 100 մարդ անցել է
աշխատանքի տարբեր
նկարագրերին համարժեք
ուսուցում և կրթություն</t>
  </si>
  <si>
    <t xml:space="preserve">2026 թ. դեկտեմբեր 3-րդ տասնօրյակ
</t>
  </si>
  <si>
    <t>Հանրային ծառայությունների թվայնացման ուղեցուցների հրապարակում</t>
  </si>
  <si>
    <t>Թվային միջավայրի հիմնական ստանդարտների մշակում և ներդրում</t>
  </si>
  <si>
    <t>Հանրային ծառայությունների թվայնացման գործընթացում պետական մարմինները կիրառում են միասնական սկզբունքներ՝ հենված օգտատիրոջ փորձառության վրա
	Հրապարակված են ծառայությունների թվայնացման  ստուգաթերթերը և համարժեք ընթացակարգերը</t>
  </si>
  <si>
    <t>Թվային ծառայությունների «Հենակետ» դիզայն համակարգի ամբողջական գործարկում</t>
  </si>
  <si>
    <t>Հուսալի, անվտանգ, տվյալահեն գիտելիքների վրա հիմնված էլեկտրոնային միջավայրի ստեղծման հնարավորությունները ստեղծված են:
Կառավարության թվային լուծումների, ծառայությունների, շուրջօրյա անխափան աշխատանքի և տվյալների մոնիթորինգն իրականացված է: 
• Ժամանակակից ամպային ենթակառուցվածքի ներդրումը ապահովող ծառայությունները և տեխնոլոգիաները ներդրված են:</t>
  </si>
  <si>
    <t>2026թ․ 3-րդ եռամսյակ</t>
  </si>
  <si>
    <t>Ծրագրերի կառավարման էլեկտրոնային միասնական հարթակի ստեղծում</t>
  </si>
  <si>
    <t>Հանրային ծառայությունների թվայնացում, դրանց առցանց հասանելիության ապահովում, ծառայությունների միասնական
կենտրոնների հիմնում</t>
  </si>
  <si>
    <t>Միասնական ծրագրերի կառավարման համակարգի փուլային ներդրում</t>
  </si>
  <si>
    <t>2026թ․ 4-րդ եռամսյակ</t>
  </si>
  <si>
    <t>Տվյալների ամբողջական կատալոգի ձևավորում և հրապարակում-</t>
  </si>
  <si>
    <t>Պետական և համայնքային ծառայությունների մեկանգամյա դիմումի համակարգի ներդրում՝ բացառելով քաղաքացուց տեղեկություններ պահանջելու դեպքերը, եթե այն արդեն առկա է տեղեկատվական որևէ շտեմարանում</t>
  </si>
  <si>
    <t>«Բաց տվյալներ» հանդիսացող և «միայն մեկ անգամ» սկզբունքով պետական հատվածում կիրառելի տվյալներն ամբողջ ծավալով քարտեզագրված են 
Բոլոր տվյալների շտեմարանների հասանելիության ժամանակացույցը հաստատված է 
• Առցանց տվյալների հարթակը (կատալոգը) ներդրված է, և տվյալների շտեմարանները հրապարկվում են ըստ հաստատված ժամանակացույցի</t>
  </si>
  <si>
    <t>2026 թ. դեկտեմբերի 3-րդ տասնօրյակ</t>
  </si>
  <si>
    <t>«Ամպայինն առաջին» քաղաքականության մշակում համարժեք ընթացակարգերի և ենթակառուցվածքների գործարկմամբ</t>
  </si>
  <si>
    <t xml:space="preserve">	Տվյալների դասակարգման հիման վրա տվյալների պահպանման «ամպայինն առաջին» քաղաքականության հայեցակարգային հիմքերը հաստատված են՝ մասնավոր հատվածի հետ համագործակցությամբ և տնտեսական հիմնավորման (business case) հիման վրա
•	«Ամպայինն առաջին» քաղաքականությունից բխող՝ գնումների ընթացակարգերն ու տիպային պայմանագրերը մշակված և հասանելի են պետական մարմիններին ու շուկայի մասնակիցներին
•	Գործարկված է տվյալների պահպանման և գործարկման ենթակառուցվածքների և ծառայությունների շուկավարման հարթակը (marketplace)</t>
  </si>
  <si>
    <t>2026 թ. 3-րդ եռամսյակ</t>
  </si>
  <si>
    <t>Բարձր տեխնոլոգիական ոլորտի առաջանցիկ զարգացման նպատակով տեխնոլոգիական ընկերությունների և բուհերի արդյունավետ համագործակցության խթանում՝ նոր մասնագետների պատրաստման և այլ ոլորտի մասնագետներին վերամասնագիտանալու հնարավորություն ընձեռելու միջոցով: («Տեխնոլոգիական կարողությունների և հմտությունների զարգացում» ծրագրի իրականացում):</t>
  </si>
  <si>
    <t>Աշխատաշուկայի պահանջներին համապատասխան մասնագիտական հմտություններ ունեցող մինչև 2000 մասնագետների ներգրավում ՀՀ մարզերում:</t>
  </si>
  <si>
    <t>Հրամանի, հանձնարարականի նախագծերի կազմում, ուսումնասիրության և դիտանցման արդյունքներով արձանագրության, հաշվետվության, ակտի, զեկուցագրի կազմում:</t>
  </si>
  <si>
    <t>30.12.2026</t>
  </si>
  <si>
    <t xml:space="preserve"> «Բարձր տեխնոլոգիաների ոլորտի զարգացման ռազմավարություն» ՀՀ կառավարության որոշման նախագծի ներկայացում ՀՀ վարչապետի աշխատակազմ</t>
  </si>
  <si>
    <t>Բարձր տեխնոլոգիական ընկերություններում (ստարտափներում) անհրաժեշտ ներդրումներ ներգրավելու և դրանց հետագա զարգացումն ու համաշխարհային շուկա ելքն ապահովելու նպատակով ֆինանսական գործիքներ ներգրավելու հնարավորությունների շարունակական մեծացում, այդ թվում՝ պետական աջակցության ծրագրերի միջոցով</t>
  </si>
  <si>
    <t>Փաստաթուղթ, որով սահմանված են բարձր տեխնոլոգիաների ոլորտի սահմանված առաջնահերթ ուղղությունները, դրանց զարգացման ճանապարհին առկա խնդիրները, լուծման մեխանիզմները և ճանապարհային քարտեզը</t>
  </si>
  <si>
    <t>իրավական ակտի նախագիծ</t>
  </si>
  <si>
    <t>«Ձեռներեցության տեխնոլոգիական էկոհամակարգ» ծրագրի «Գաղափարից մինչև բիզնես» անվան ներքո դրամաշնորհային ծրագրի իրականացում</t>
  </si>
  <si>
    <t>Դրամաշնորհային ծրագրերի շրջանակներում նորաստեղծ ընկերություններին ֆինանսավորում տրամադրելու միջոցով բարձր տեխնոլոգիական ոլորտում և տնտեսության բոլոր հատվածներում նոր արժեք ստեղծելու և տեխնոլոգիական լուծումների կիրառության ապահովում</t>
  </si>
  <si>
    <t>Զարգացման տարբեր փուլերում տարեկան մինչև 50 ընկերություններին Երևանից և ՀՀ մարզերից ֆինանսավորման տրամադրում, տարեկան միջինում 100 նոր զբաղվածներ</t>
  </si>
  <si>
    <t>Հաշվետվություն, պաշտոնական գրագրություն  փաստաթուղթ, էլեկտրոնային փաստաթուղթ</t>
  </si>
  <si>
    <t>Հայկական և արտերկրյա աքսելերատորների/տեխնոլոգիական կենտրոնների միջև կապերի զարգացում, համագործակցության հաստատում</t>
  </si>
  <si>
    <t>Աշխարհի տեխնոլոգիական, կրթական, գիտահետազոտական կենտրոններից գիտելիքի և հմտությունների ներհոսքն ապահովելու, տեխնոլոգիական ոլորտում  զարգացումը, ներդրումների ներգրավումը խթանելու նպատակով կրթական և աքսելերացիոն ծրագրերի իրականացում</t>
  </si>
  <si>
    <t>Առնվազն 1 արտերկրյա աքսելերատորի(ների)/տեխնոլոգիական կենտրոնի(ների) հետ համագործակցության հնարավորությունների բացահայտում և բանակցությունների անցկացում</t>
  </si>
  <si>
    <t>Ձեռնարկատիրական ենթակառուցվածքների ստեղծում</t>
  </si>
  <si>
    <t>Հայաստանի Հանրապետությունում առկա տեխնոլոգիական կենտրոնների, տեխնոպարկերի, աքսելերատորների և ինկուբատորների կարողությունների բարելավում, ինչպես նաև տարածքային համաչափ զարգացման նպատակով Հայաստանի Հանրապետության մարզերում նոր կենտրոնների հիմնում, այդ թվում՝ միջազգային համագործակցության հիման վրա</t>
  </si>
  <si>
    <t>Առնվազն 1 մարզում ձեռներեցության համար անհրաժեշտ ենթակառուցվածքների ձևավորման նախապատրաստական աշխատանքների իրականացում</t>
  </si>
  <si>
    <t>Տեխնոլոգիական և արդյունաբերական կենտրոնների ստեղծում</t>
  </si>
  <si>
    <t>«Ինժեներական քաղաքի» օրինակով ճարտարագիտական և արդյունաբերական հատուկ գոտիների ստեղծում և զարգացում</t>
  </si>
  <si>
    <t>Տեխնոլոգիական ընկերությունների համար կարողությունների ամրապնդմանն ուղղված դասընթացների և սեմինարների կազմակերպում</t>
  </si>
  <si>
    <t>Տեխնոլոգիական ընկերությունների կարողությունների ամրապնդում և զարգացում</t>
  </si>
  <si>
    <t>Հայաստանյան տեխնոլոգիական ընկերությունների (մասնավորապես՝ «Գաղափարից մինչև բիզնես» դրամաշնորհային ծրագրի շահառուների) համար տարեկան 1 ինկուբացիոն և 1 աքսելերացիոն ծրագրերի կազմակերպում և իրականացում</t>
  </si>
  <si>
    <t>Միջազգային համագործակցության շրջանակներում իրականացվող աշխատանքների կազմակերպում</t>
  </si>
  <si>
    <t>Ընթացիկ</t>
  </si>
  <si>
    <t>ՀՀ ներգրավումը բազմակողմ համաձայնագրերի, ԵՄ, ՆԱՏՕ, ՄԱԿ, ՀՄՄ, ՀՓՄ, ԱՊՀ, ՀԱՊԿ, ԵԱՏՄ և այլ միջազգային կազմակերպությունների շրջանակներում իրականացվող կապի և բարձր տեխնոլոգիաների բնագավառների նախագծերին, նոր ծրագրերին:</t>
  </si>
  <si>
    <t>1.Կապի և բարձր տեխնոլոգիաների բնագավառներում համագործակցության խթանում: 2.Տարածաշրջանային և միջազգային նախաձեռնություններում ՀՀ շահերի պատշաճ ներկայացում: 3.Կապի և բարձր տեխնոլոգիաների բնագավառներում իրավապայմանագրային բազայի զարգացում:</t>
  </si>
  <si>
    <t>Արձանագրություններ, նամակագրություն, փոխըմբռնման հուշագրեր, զեկույցներ, հաշվետվություններ, հրամաններ:</t>
  </si>
  <si>
    <t>Տեղեկատվական տեխնոլոգիաների ոլորտի ցուցանիշների հավաքագրում և վարչական ռեգիստրի վարում</t>
  </si>
  <si>
    <t>Տեղեկատվական տեխնոլոգիաների ոլորտի վիճակագրական ցուցանիշների հավաքագրում, ռեգիստրի վարում և տեղեկատվության տրամադրում</t>
  </si>
  <si>
    <t>փաստաթուղթ, էլեկտրոնային փաստաթուղթ, տեղեկատվական համակարգ</t>
  </si>
  <si>
    <t>Բարձր տեխնոլոգիաների ոլորտի առևտրային կազմակերպություններին ու անհատ ձեռնարկատերերին պետական աջակցության տրամադրում</t>
  </si>
  <si>
    <t>Բարձր տեխնոլոգիաների ոլորտի առևտրային կազմակերպությունների վերաբերյալ տեղեկատվական բազայի ստեղծում</t>
  </si>
  <si>
    <t>Առևտրային կազմակերպություններին և անհատ ձեռնարկատերերին պետական աջակցության տրամադրման գործընթացի կազմակերպում</t>
  </si>
  <si>
    <t>Ոլորտի տվյալ բյուջետային տարվա ՀՀ պետական բյուջեից ֆինանսավորում պահանջող ծրագրերի մշտադիտարկում</t>
  </si>
  <si>
    <t>Ծրագրերի արդյունավետության գնահատում, վերլուծություն և բարելավում, վերահսկում</t>
  </si>
  <si>
    <t>Ուսումնասիրությունների և հետազոտությունների հիման վրա
ամփոփված արձանագրությունների, հաշվետվությունների, հրամանների նախագծերի կազմում, շնորհանդեսների ներկայացում:</t>
  </si>
  <si>
    <t>Զեկուցագիր, տեղեկանք, զեկույց, շնորհանդես,
արձանագրություն,  
հաշվետվություն</t>
  </si>
  <si>
    <t>Հայաստանի Հանրապետությունում թվային մուլտիպլեքսի արբանյակային տարածման համար արբանյակային ունակության վարձակալում</t>
  </si>
  <si>
    <t>Թվային ինտերատիվ հեռուստատեսության համակարգի ներդրում</t>
  </si>
  <si>
    <t>Հանրապետական սփռման մուլտիպլեքսի թվով 147 թվային կայանների արբանյակային կապուղով ապահովում</t>
  </si>
  <si>
    <t>Հաշվետվություն, պաշտոնական գրագրություն, փաստաթուղթ,</t>
  </si>
  <si>
    <t>Տվյալների փոխանակման միջգերատեսչական կապի ապահովում</t>
  </si>
  <si>
    <t>Պետության կարիքների համար տարածքային ցանցի հետ կապված ծառայությունների մատուցման ապահովում</t>
  </si>
  <si>
    <t>ՀՀ կառավարության կորպորատիվ ցանցի կետի տեղափոխման, 
ցանցին հասանելիություն ստանալու, կառավարական կապն ակտիվացնելու կամ ապաակտիվացնելու աշխատանքների ապահովում</t>
  </si>
  <si>
    <t>Հաշվետվություն, պաշտոնական գրագրություն, փաստաթուղթ</t>
  </si>
  <si>
    <t>ՀՀ ռադիոհաճախությունների համակարգող հանձնաժողովի աշխատանքների կազմակերպում:</t>
  </si>
  <si>
    <t>Սուղ ռեսուրսների` ռադիոհաճախությունների օգտագործման կանոնակարգում, հանրապետությունում շահագործվող էլեկտրոնային սարքավորումների միմյանց վրա ազդեցության կանխարգելում և անխափան աշխատանքի ապահովում:</t>
  </si>
  <si>
    <t>ցանցին հասանելիություն ստանալու, կառավարական կապն ակտիվացնելու կամ ապաակտիվացնելու աշխատանքների ապահովում</t>
  </si>
  <si>
    <t>Նախարարի նորմատիվ հրամանի նախագծեր:</t>
  </si>
  <si>
    <t>Փոստային վճարման պետական նշանների հարցերով խորհրդի նիստերի աշխատանքների կազմակերպման և փոստային վճարման պետական նշանների նմուշների հաստատման գործընթացի ապահովում</t>
  </si>
  <si>
    <t>Փոստային վճարման պետական նշանների գործողության մեջ դնելու գործընթացի ապահովում</t>
  </si>
  <si>
    <t xml:space="preserve">Նախարարի նորմատիվ հրամաններ </t>
  </si>
  <si>
    <t>Շուկայի կարիքների ուսումնասիրություն և դրա հիման վրա անհրաժեշտ կադրերի վերապատրաստման պատվերի ձևակերպում</t>
  </si>
  <si>
    <t xml:space="preserve">Բարձր տեխնոլոգիական ոլորտում տեխնոլոգիական կրթության որակական և քանակական բարելավում </t>
  </si>
  <si>
    <t>1. Տեղական աշխատանքային
շուկայի ուսումնասիրության
արդյունքներ
2. Շուկայի կարիքների հիման
վրա իրականացված
վերապատրաստման ծրագրեր</t>
  </si>
  <si>
    <t>ՀՀ ԲՏ արդյունաբերության ոլորտի ծառայությունների և արտադրանքի ուսումնասիրություն և խթանում</t>
  </si>
  <si>
    <t>ՀՀ ԲՏ ոլորտի ընկերությությունների թիրախային շուկաների, ինչպես նաև համագործակցությունների հնարավորությունների բացահայտում</t>
  </si>
  <si>
    <t>1. Հայկական բարձր տեխնոլոգիական ապրանքների և ծառայությունների կայուն զարգացում
2. Ոլորտի շրջանառության աճ  
3. Ոլորտի զարգացման խթանում</t>
  </si>
  <si>
    <t>GTM ծրագրեր, հաշվետվություն, պաշտոնական գրագրություն  փաստաթուղթ, էլեկտրոնային փաստաթուղթ</t>
  </si>
  <si>
    <t>ՀՀ ԲՏ արդյունաբերության ոլորտի տեղական և միջազգային շուկաներում ճանաչելիության ձեռքբերում</t>
  </si>
  <si>
    <t xml:space="preserve">1. Հայկական բարձր տեխնոլոգիական ապրանքների և ծառայությունների արտահանում միջազգային շուկա 
2. Ոլորտի շրջանառության աճ  
3. Ոլորտի զարգացման խթանում  
</t>
  </si>
  <si>
    <t>Հայկական ընկերությունների հետ համատեղ միջազգային և երկկողմ բիզնես ֆորումների  կազմակերպչական աշխատանքների իրագործում</t>
  </si>
  <si>
    <t xml:space="preserve">1. Ոլորտի շրջանառության աճ  
2. Ոլորտի զարգացման խթանում  
</t>
  </si>
  <si>
    <t>Ոլորտի տվյալ բյուջետային տարվա ՀՀ պետական բյուջեից ֆինանսավորում պահանջող ծրագրերի վերաբերյալ (ծրագրային բյուջետավորման ձևաչափով) առաջարկությունների ներկայացում և դրանց կատարման ու արդյունքային ցուցանիշների ապահովում</t>
  </si>
  <si>
    <t xml:space="preserve"> Ոլորտի տվյալ բյուջետային տարվա ՀՀ պետական բյուջեից ֆինանսավորում պահանջող ծրագրերի վերաբերյալ (ծրագրային բյուջետավորման ձևաչափով) առաջարկությունների ներկայացում և դրանց կատարման ու արդյունքային ցուցանիշների ապահովում</t>
  </si>
  <si>
    <t>Ուսումնասիրությունների և հետազոտությունների հիման վրա
ամփոփված արձանագրությունների, հաշվետվությունների, հրամանների նախագծերի կազմում, շնորհանդեսների ներկայացում</t>
  </si>
  <si>
    <t>Պետական բյուջեի նախագծի կազմման առաջին և երկրորդ փուլերի  աշխատանքների իրականացում</t>
  </si>
  <si>
    <t>ՀՀ  բարձր տեխնոլոգիական արդյունաբերության նախարարության գործունեության ծրագրի պլանավորում ու ֆինանսական ապահովում, գերակա խնդիրների սահմանում, բյուջետային եկամուտների կանխատեսումների վերաբերյալ համապատասխան մեթոդական ցուցումների համաձայն փաստացի հավաքագրված կամ կանխատեսվելիք հաշվարկ-հիմնավորումների  հավաքագրում, ամփոփում</t>
  </si>
  <si>
    <t>ՀՀ  բարձր տեխնոլոգիաների, թվայնացման, կիբեռանվտանգության, ինովացիոն տեխնոլոգիաների, կապի, փոստի, օդային և տիեզերական  ոլորտի ընդհանուր նկարագրի ներկայացում, զարգացման նպատակների և վերջին 2 տարիներին զարգացման միտումների սահմանում միջնաժամկետ և տարեկան կտրվածքով, ինչպես նաև  հաջորդ բյուջետային տարում իրականացվելիք  նոր ծրագրերի և համապատասխան հաշվարկ-հիմնավորումների կազմում` ըստ ներկայացված մեթոդական ցուցումների, ոչ հարկային եկամուտների բյուջետային մուտքերի վերաբերյալ համապատասխան փաստաթղթերի կազմում  և  ապահովում, լիազոր մարմին</t>
  </si>
  <si>
    <t>Պլանավորվող ժամանակահատվածում  ՄԺԾԾ կամ ՀՀ պետական բյուջեի հայտ,  փաստացի հավաքագրված բյուջետային մուտքերի վերաբերյալ տեղեկանքներ կամ կանխատեսումներ</t>
  </si>
  <si>
    <t>ՀՀ ԲՏ ոլորտում օտարերկրյա ընկերությունների ներդրումների ներգրավում</t>
  </si>
  <si>
    <t>Օտարերկրյա մասնավոր ներդրումների ներգրավման նպատակով՝ ԲՏ ոլորտի տեղական ընկերությունների և օտարերկրյա կազմակերպությունների առևտրատնտեսական համագործակցության զարգացում</t>
  </si>
  <si>
    <t>Համատեղ ծրագրերի և նախագծերի մշակում և իրականացում, ներդրումների ծավալների մեծացում</t>
  </si>
  <si>
    <t xml:space="preserve"> ՀՀ գիտատեխնիկական ներուժի, գերակայությունների զարգացման և  առաջընթացի տեսլականի մշակման նախապատրաստական աշխատանքների իրականացում:   </t>
  </si>
  <si>
    <t xml:space="preserve">ՀՀ գիտատեխնիկական ներուժի  տեղեկատվության հավաքագրում և մշակում,  տնտեսության զարգացումը խթանող գիտական և նորարարական հետազոտությունների վերջնարդյունքների ներդրման  առանձնահատկությունների  և մոտեցումների ուսումնասիրություններ: 
</t>
  </si>
  <si>
    <t>Հրամանի, հանձնարարականի նախագծերի կազմում, ուսումնասիրության և դիտանցման արդյունքներով արձանագրության, հաշվետվության և զեկուցագրի կազմում:</t>
  </si>
  <si>
    <t>Զեկուցագիր, տեղեկանք, վերլուծություն,  հաշվետվություն, տվյալների հենքեր:</t>
  </si>
  <si>
    <t>ՀՀ գիտաուսումնական հաստատությունների փորձակոնստրուկտորական և գիտական ներուժի ներգրավումը ոլորտային զարգացման գործընթացներում , ինչպես նաև  արտերկրի առաջատար գիտահետազոտական հաստատությունների և ռազմարդյունաբերական/ տեխնոլոգիական ընկերությունների հետ համագործակցության զարգացում:</t>
  </si>
  <si>
    <t>Ռազմարդյունաբերական գիտահետազոտության
զարգացում</t>
  </si>
  <si>
    <t>Զեկուցագիր, տեղեկանք,  վերլուծություն, հաշվետվություն:</t>
  </si>
  <si>
    <t xml:space="preserve">Գիտատեխնիկական բազայի ընդլայնում ու զարգացում, նոր տեխնոլոգիաների ուսումնասիրում: </t>
  </si>
  <si>
    <t xml:space="preserve"> ՀՀ առաջատար գիտահետազոտական ինստիտուտների և  հաստատությունների լաբորատոր և փորձակոնստրուկտորական պոտենցիալի ներգրավմամբ ոլորտային խնդիրների հետազոտում և վերջնարդյունքի մշակում:</t>
  </si>
  <si>
    <t>ՀՀ տիեզերական բնագավառի քաղաքականության մշակման աշխատանքներին մասնակցություն՝  գիտական հետազոտությունների և փորձարարական աշխատանքների իրականացմանը վերաբերող նորմատիվ իրավական և տեխնիկական ակտերի , ստանդարտների այլ նորմատիվ փաստաթղթերի (այդ թվում ընթացակարգերի և կանոնակարգերի) մշակում:</t>
  </si>
  <si>
    <t>ՀՀ տիեզերական բնագավառի գիտական հետազոտությունների և փորձարարական աշխատանքների իրականացմանը վերաբերող նորմատիվ իրավական և տեխնիկական ակտերի ու ստանդարտների և այլ իրավական ակտերի (այդ թվում ընթացակարգերի և կանոնակարգերի) մշակում(ըստ անհրաժեշտության):</t>
  </si>
  <si>
    <t xml:space="preserve">ՀՀ  բարձր տեխնոլոգիական արդյունաբերության նախարարության գործունեության ծրագրի պլանավորում </t>
  </si>
  <si>
    <t xml:space="preserve">Նախարարության համակարգման ոլորտների բյուջետային ինչպես գործող, այնպես էլ նոր ծրագրերի ներկայացում, զարգացման նպատակների, միտումների սահմանում միջնաժամկետ և տարեկան կտրվածքով
</t>
  </si>
  <si>
    <t>Պլանավորվող ժամանակահատվածում  ՄԺԾԾ կամ ՀՀ պետական բյուջեի հայտ</t>
  </si>
  <si>
    <t>Նախարարության փաստաթղթաշրջանառության իրականացում</t>
  </si>
  <si>
    <t>Փաստաթղթաշրջանառության ապահովում</t>
  </si>
  <si>
    <t>Սահմանված ժամկետում և կարգին համապատասխան փաստաթղթերի մուտքագրում , զեկուցում, մուտքագրման ժամանակ անճշտությունների բացառում, ելից փաստաթղթերի առաքում</t>
  </si>
  <si>
    <t>Գրանցված և հաշվառված փաստաթղթեր</t>
  </si>
  <si>
    <t xml:space="preserve">Միջազգային համագործակցության շրջանակներում իրականացվող գործուղումների ապահովման կազմակերպում:
</t>
  </si>
  <si>
    <t xml:space="preserve">ՀՀ կապի և բարձր տեխնոլոգիաների ոլորտում անցկացվող միջազգային սեմինարներին և կոնֆերանսներին նախարարության ներկայացուցիչների համար գործուղման կազմակերպման ապահովում:
</t>
  </si>
  <si>
    <t>Գործուղումների կազմակերպման ապահովում:</t>
  </si>
  <si>
    <t>Անհրաժեշտ փաթեթի ձևավորում, արտոնագրերի շնորհման ընթացակարգի ապահովում</t>
  </si>
  <si>
    <t>Տվյալ պաշտոնն զբաղեցնելու համար իրավունքների ու պարտականությունների, մասնագիտական գիտելիքների ու աշխատանքային ունակությունների մասին պահանջների սահմանում</t>
  </si>
  <si>
    <t>ՀՀ օրենսդրության պահանջներին համապատասխան պաշտոնի անձնագրի առկայություն 2. Համաձայնեցման ապահովում 3. Սահմանված ժամկետներում և համապատասխան իրավական ակտերի նախագծերի նախապատրաստում</t>
  </si>
  <si>
    <t>Պաշտոնի անձնագիր</t>
  </si>
  <si>
    <t>Համապատասխան իրավական ակտ</t>
  </si>
  <si>
    <t xml:space="preserve"> 
Քաղաքացիական և ծառայողական զենքի արտադրության և ռազմական նշանակության արտադրանքի արտադրության գործունեության, տիեզերական գործունեության և փոստային կապի  գործունեության  լիցենզավորման գործընթացների իրականացում, տեղեկատվական բազայի ստեղծում, օտարերկրյա իրավաբանական անձանց կողմից փոստային կապի բնագավառում լիցենզավորման ենթակա գործունեություն իրականացնելու նպատակով թույլտվությունների տրամադրում, լիցենզիաների էլեկտրոնային միասնական գրանցամատյանի վարում, խորհրդատվության տրամադրում</t>
  </si>
  <si>
    <t>Օրենսդրությամբ սահմանված ժամկետներում հայտերի ուսումնասիրություն, օրենսդրությամբ սահմանված ընթացակարգերի ապահովում, լիցենզիայի կամ թույտվության տրամադրում, կասեցում կամ մերժում</t>
  </si>
  <si>
    <t>Լիցենզիայի կամ թույլտվության տրամադրման համար օրենսդրությամբ սահմանված ժամկետների պահպանում, բազայի ստեղծում, փաստաթղթերի ամբողջականության ապահովում</t>
  </si>
  <si>
    <t>Լիցենզավորող հանձնաժողովի արձանագրություն, եզրակացություն, լիցենզավորող մարմնի որոշում, համապատասխան փաստաթղթերի տրամադրում (լիցենզիա, ներդիր)</t>
  </si>
  <si>
    <t>Հայաստանի Հանրապետության կողմից արտաքին առևտրի դեպքում սահմանափակումների ենթակա ռադիոէլեկտրոնային և (կամ) քաղաքացիական օգտագործման բարձր հաճախականության սարքերի, այդ թվում՝ ներկառուցված կամ այլ ապրանքների կազմի մեջ մտնող լիցենզիայի և թույլտվության տրամադրման գործընթացի իրականացում,  խորհրդատվության տրամադրում</t>
  </si>
  <si>
    <t>Օրենսդրությամբ սահմանված ժամկետներում հայտերի ուսումնասիրություն, լիցենզիայի և թույլտվության տրամադրում կամ մերժում</t>
  </si>
  <si>
    <t>Լիցենզիայի և թույլտվության տրամադրման համար օրենսդրությամբ սահմանված ժամկետների պահպանում, փաստաթղթերի ամբողջականության ապահովում</t>
  </si>
  <si>
    <t xml:space="preserve"> Լիցենզիայի և թույլտվության տրամադրում, խորհրդատվության տրամադրում</t>
  </si>
  <si>
    <t>Գնումների կատարման շրջանակներում պատվիրատուի կողմից հաստատվող, այդ թվում` լիազոր մարմին ներկայացվող փաստաթղթերի նախագծերի վերաբերյալ առաջարկությունների տրամադրում բաժնի պետին</t>
  </si>
  <si>
    <t xml:space="preserve">Գնումների մասին ՀՀ օրենսդրությանը համապատասխան փաստաթղթեր "	</t>
  </si>
  <si>
    <t>եզրակացություն</t>
  </si>
  <si>
    <t>Գաղտնիության ռեժիմի և գաղտնի գործավարության կազմակերպում և իրականացում</t>
  </si>
  <si>
    <t>Գաղտնի փաստաթղթաշրջանառության և տեղեկատվության էլեկտրոնային փոխանակման ապահովում</t>
  </si>
  <si>
    <t xml:space="preserve">Սահմանված կարգին  համապատասխան փաստաթղթաշրջանառության իրականացում, տեղեկատվության էլեկտրոնային փոխանակում
</t>
  </si>
  <si>
    <t>Գաղտնի մուտքի-ելքի մատյանների վարում, անվանակարգության, թույտվության քարտերի ձևակերպում</t>
  </si>
  <si>
    <t xml:space="preserve">Օրենսդրական
պահանջների ապահովում
</t>
  </si>
  <si>
    <t xml:space="preserve">Պլանների կազմում, 
զինապարտների
հաշվառում, ամրագրում, միջոցառումների կազմակերպում և անցկացում, համակարգի կազմակերպությունների զորահավաքային նախապատրաստության միջոցառումների համակարգում
                 </t>
  </si>
  <si>
    <t xml:space="preserve">Հաշվետվություն-ներ, պլաններ, գրանցամատյաններ, պլանային և գործնական միջոցառումներ
</t>
  </si>
  <si>
    <t>Նախարարության գործունեության լուսաբանում և թափանցիկության ապահովում</t>
  </si>
  <si>
    <t>Նախարարության գործունեության հրապարակայնության ապահովում, նախարարության կողմից իրականացվող ծրագրերի օպերատիվ լուսաբանում, ԶԼՄ-ների և հասարակության հետ օպերատիվ հետադարձ կապի ապահովում:</t>
  </si>
  <si>
    <t>Նախարարության ընթացիկ խնդիրներից ու ծրագրերից ելնելով` մամուլի հաղոր-դագրությունների օպերատիվ պատրաստում և հրապարակում, մամուլի ասուլիսներից առաջ ԶԼՄ-ներին իրազեկում, ամփոփ տեղեկատվության պատրաստում և տրամադրում:</t>
  </si>
  <si>
    <t>Տեղեկատվության հրապարակում ԶԼՄ-ներում, պաշտոնական վեբ կայքում,      (մամուլի ասուլիս, հարցազրույց, հանդիպում)</t>
  </si>
  <si>
    <t>Նախարարության կառուցվածքային և առանձնացված ստորաբաժանումներում, նախարարության ենթակայության կազմակերպություններում, նախարարության համակարգում գործող պետական բաժնեմասնակցությամբ ընկերություններում ներքին աուդիտի առաջադրանքների և վերստուգող հանձնաժողովների լիազորությունների իրականացում:</t>
  </si>
  <si>
    <t>Նախարարության, նախարարության ենթակայության կազմակերպությունների և նախարարության համակարգում գործող պետական բաժնեմասնակցությամբ ընկերությունների գործունեության բարելավում և հավելյալ արժեքի ստեղծում:</t>
  </si>
  <si>
    <t>Զեկուցագիր, տեղեկանք,  եզրակացություն, հաշվետվություն:</t>
  </si>
  <si>
    <t>Բարձր տեխնոլոգիաների, թվայնացման, կիբեռանվտանգության, ինովացիոն տեխնոլոգիաների, ռազմարդյունաբերության, կապի, փոստի, համացանցի (ինտերնետի) և տիեզերական ոլորտներին առընչվող իրավական ակտերի նախագծերի նախապատրաստում</t>
  </si>
  <si>
    <t>Բարձր տեխնոլոգիական արդյունաբերության նախարարության կողմից կարգավորման ենթակա հարաբերությունների կանոնակարգման նպատակով իրավական ակտերի մշակում</t>
  </si>
  <si>
    <t>իրավական ակտ</t>
  </si>
  <si>
    <t>Վերահսկել Վարչական իրավախախտումների վերաբերյալ Հայաստանի Հանրապետության օրենսգրքով  Բարձր տեխնոլոգիական արդյունաբերության նախարարությանը վերապահված գործերով  պահանջների համապատասխանության ստուգման, ինչպես նաև սահմանված ժամկետում և կարգով վարչական վարույթ հարուցելու և իրականացնելու համար անհրաժեշտ նյութերի և փաստաթղթերի նախապատրաստման աշխատանքները</t>
  </si>
  <si>
    <t>Վարչական իրավախախտումների վերաբերյալ ՀՀ օրենսգրքով Նախարարությանը վերապահված գործերով խախտումներ հայտնաբերելու դեպքում Նախարարության նախաձեռնությամբ կամ համապատասխան դիմումի հիման վրա վարչական վարույթի հարուցումը և իրականացումը, ինչպես նաև օրենսգրքով Նախարարությանը վերապահված վարչական իրավախախտումների վերաբերյալ գործերը քննելու և վարչական տույժեր նշանակելու իրավունքի իրացումը:</t>
  </si>
  <si>
    <t>Բարձր տեխնոլոգիական արդյունաբերության նախարարության կողմից կարգավորման ենթակա հարաբերություների կանոնակարգման նպատակով իրավական ակտերի ընդունում</t>
  </si>
  <si>
    <t>Ներդրումների ներգրավում, ժամանակակից տեխնոլոգիաների ներդրում, ՌԱՀ-ի անձնակազմի որակավորման բարձրացում, տնտեսական խթանման մեխանիզմների ներդրում, մշակող արդյունաբերության արտադրանքի արտահանման ծավալների աճին ուղղված մեխանիզմների ներդրում</t>
  </si>
  <si>
    <t>Արտադրողականության բարձրացում, արտադրական շղթայի ամբողջականության ու արդյունավետության ապահովում</t>
  </si>
  <si>
    <t>Ներգրաված ներդրումների ծավալի շարունակական աճ,
ներդրված ժամանակակից տեխնոլոգիաներ,
ՌԱՀ-ում որակյալ աշխատուժի առկայություն, նպատակային տնտեսական խթանում, արտադրանքի արտահանման ծավալների աճ, ՀՀ ԲՏԱՆ ՌԱԿ-ի գործունեության արդյունավետության բարձրացում</t>
  </si>
  <si>
    <t>ՌԱՀ-ի ոլորտում ներդրումների ծավալի աճ միջինը 3-5%, 
1-2 նոր տեխնոլոգիայի ներդրում,
1-2 ներդրումային ծրագրի մեկնարկ,
ՌԱՀ-ի անձնակազմի համար ուսուցման, վերապատաստման և որակավորման բարձրացման ծրագրերի նախագծեր</t>
  </si>
  <si>
    <t>Ռազմավարական նշանակության ապրանքների արտադրության ներքին կարողությունների զարգացում</t>
  </si>
  <si>
    <t>Ռազմավարական նշանակության ապրանքների արտադրության ներքին կարողությունների զարգացում, մրցունակ արտադրանք թողարկելու կարողություններ</t>
  </si>
  <si>
    <t>Ռազմավարական նշանակության ապրանքների ներքին պահանջարկի ցուցանիշներ,
ներդրված 1-2 ժամանակակից տեխնոլոգիա,
վերապատրաստման ու որակավորման բարձրացման դասընթացների վերաբերյալ փաստաթղթերի նախագծեր,
ենթաօրենսդրական ակտեր</t>
  </si>
  <si>
    <t>Ժամանակակից տեխնոլոգիաների ներդրում, ՌԱՀ-ի անձնակազմի որակավորման բարձրացում, տնտեսական խթանման մեխանիզմների ներդրում</t>
  </si>
  <si>
    <t>Արտադրական կարողությունների շեշտակի բարձրացում</t>
  </si>
  <si>
    <t xml:space="preserve">Հայրենական ռազմարդյունաբերական արտադրանքի ծավալների աճ, մրցունակության ամրապնդում և միջազգային վարկանիշի ցուցանիշների ավելացում </t>
  </si>
  <si>
    <t>1-2 նոր տեխնոլոգիայի ներդրում,
ՌԱՀ-ի անձնակազմի համար ուսուցման, վերապատաստման և որակավորման բարձրացման ծրագրերի նախագծեր, 
տնտեսական խթանումն ապահովող օրենսդրական և ենթաօրենսդրական ակտերի նախագծեր</t>
  </si>
  <si>
    <t>ՀՀ գիտաուսումնական հաստատությունների ներգրավում, արտերկրի առաջատար գիտահետազոտական հաստատությունների և ռազմարդյունաբերական/ տեխնոլոգիական ընկերությունների հետ համագործակցության զարգացում</t>
  </si>
  <si>
    <t>Ռազմարդյունաբերական գիտահետազոտության զարգացում</t>
  </si>
  <si>
    <t>Ռազմարդյունաբերության ոլորտում կատարված գիտահետազոտական աշխատանքների գործնական կիրառում, նպատակային և համակարգված թեմաների մշակվածություն, ժամանակակից միտումներին համապատասխանություն</t>
  </si>
  <si>
    <t>Համագործակցության փաստաթղթերի, ԳՀՓԿ աշխատանքների պլանների նախագծեր,
միջազգային համագործակցության վերաբերյալ երկկողմ ու բազմակողմ փաստաթղթերի նախագծեր</t>
  </si>
  <si>
    <t>Ինստիտուցիոնալ դաշտի բարելավում, ենթակառուցվածքների զարգացում, որակյալ աշխատուժի ձևավորում</t>
  </si>
  <si>
    <t>Ռազմարդյունաբերության մեջ ներդրումային ծրագրերի խթանում</t>
  </si>
  <si>
    <t>Ներդրումների ծավալի շարունակական աճ, ենթակառուցվածքների համապատասխանություն ժամանակակից արդյունաբերության պահանջներին</t>
  </si>
  <si>
    <t>2-3 ներդրումային ծրագրի մեկնարկ</t>
  </si>
  <si>
    <t>Ոլորտային գիտատեխնիկական լաբորատորիաների հիմնում, գիտաարտադրական ու տեխնոլոգիական կլաստերների ստեղծում, միջազգային համագործակցության ընդլայնում</t>
  </si>
  <si>
    <t>Գիտատեխնիկական բազայի ընդլայնում ու զարգացում, նոր տեխնոլոգիաների ստեղծում, ներմուծում և յուրացում</t>
  </si>
  <si>
    <t>Ռազմարդյունաբերության համալիրի արտադրանքի լաբորատոր փորձաքննության կարողություններ</t>
  </si>
  <si>
    <t>1-2 ոլորտային լաբորատորիայի ստեղծման նախագիծ, 
գիտաարտադրական և տեխնոլոգիական կլաստերների ձևավորման նախագծեր,
2-3 նոր տեխ-նոլոգիական լուծումների փորձարկում և ներդրում,
միջազգային համագործակցության փաստաթղթեր, ծրագրեր</t>
  </si>
  <si>
    <t>Ազգային ստանդարտների մշակում, արդիականացում, ընդունում և գործողության մեջ դնում</t>
  </si>
  <si>
    <t>Ռազմական նշանակության սարքերին, ռազմական տեխնիկայի, էլեկտրատեխնիկայի մշակման ու արտադրության կազմակերպման համակարգին ներկայացվող պահանջներ սահմանող՝ միջազգային և (կամ) տարածաշրջանային ստանդարտներին ներդաշնակ ազգային ստանդարտների մշակում և ներդրում</t>
  </si>
  <si>
    <t>Ռազմարդյունաբերական համալիրի արտադրանքի համապատասխանություն ազգային ստանդարտներին, նոր ազգային ռազմական ստանդարտների մշակում, արդիականացում, ընդունում և գործողության մեջ դնում</t>
  </si>
  <si>
    <t>1-2 ազգային ռազմական ստանդարտ</t>
  </si>
  <si>
    <t>Զինված ուժերի, այլ զորքերի և ընդհանուր ռազմական անվտանգության համակարգի կարիքների հստակեցում, հայրենական ՌԱՀ-ի արտադրած և արտերկրից ներմուծված նույնանման բնութագրերով արտադրանքի նկատմամբ էականորեն տարբերվող հարկային քաղաքականության մշակում և իրավակարգավորում, անհրաժեշտ տեխնոլոգիաների ստեղծում, ներմուծում և ներդրում</t>
  </si>
  <si>
    <t>Հայաստանի Հանրապետության զինված ուժերի կարիքների բավարարման համար տեղական արտադրանքի գնման ծավալների ընդլայնում</t>
  </si>
  <si>
    <t xml:space="preserve">ՀՀ ԶՈՒ կարիքների բավարարման համար տեղական արտադրանքի գնման ծավալների՝ ավելացում նախորդող ժամանակաշրջանի համեմատ </t>
  </si>
  <si>
    <t>ՀՀ ԶՈՒ և անվտանգային համակարգի կարիքների ռեեստր, 
ՀՀ ԶՈՒ-ին ՀՀ ՌԱՀ-ի կողմից մատակարարվող ապրանքների ու ծառայությունների ծավալի աճ, 
1-2 նոր տեխնոլոգիական լուծումների փորձարկում և ներդրում</t>
  </si>
  <si>
    <t>Մասնակցություն Հայաստանի Հանրապետության ռազմարդյունաբերության և ռազմատեխնիկական պետական քաղաքականության կենսագործման համար նորմատիվ-իրավական և նորմատիվ-տեխնիկական ակտերի ու փաստաթղթերի նախագծերի մշակման աշխատանքներին</t>
  </si>
  <si>
    <t xml:space="preserve"> ՀՀ ռազմարդյունաբերության և ռազմա-տեխնիկական պետական քաղաքա-
կանության կենսագործման համար նորմատիվ-իրավական և նորմատիվ-տեխնիկական ակտերի ու փաստաթղթերի նախագծերի մշակում </t>
  </si>
  <si>
    <t>Նորմատիվ-իրավական և նորմատիվ-տեխնիկական ակտերի ու փաստաթղթերի նախագծեր</t>
  </si>
  <si>
    <t>Զեկուցագիր, տեղեկանք, 
ակտ, եզրակացություն,  
հաշվետվություն</t>
  </si>
  <si>
    <t>Մասնակցություն սպառազինության և ռազմական տեխնիկայի արտադրության ու նորոգման համար արտադրական հզորությունների ստեղծմանն ուղղված պետական ներդրումների ներգրավման միջոցառումներին ու իրականացման աշխատանքներին</t>
  </si>
  <si>
    <t>Սպառազինության և ռազմական տեխնիկայի արտադրության ու նորոգման համար արտադրական նոր հզորությունների ստեղրում և առկայի ավելացում</t>
  </si>
  <si>
    <t>Ներդրումների հաշվին նոր արտադրությունների ստեղծում, նոր տեխնոլոգիաների ներդրում և յուրացում, առկա հզորությունների արդիականացում</t>
  </si>
  <si>
    <t>Հզորությունների ավելացում</t>
  </si>
  <si>
    <t>Հայաստանի Հանրապետության ռազմարդյունաբերական համալիրում ռազմական պատվերի կատարման որակի կառավարման համակարգի ներդրման և որակի հսկողության  աշխատանքներ</t>
  </si>
  <si>
    <t>Գիտատեխնիկական, արտադրական և ռազմարդյունաբերական հնարավորությունների պլանային օգտագործում, արտադրանքների բոլոր տեսակների որակի բարելավման մշտական բարձր տեմպերի ապահովում</t>
  </si>
  <si>
    <t>Ռազմական արտադրանքի ստեղծման, շահագործման կամ սպառման ընթացքում` դրա որակի, սահմանման ապահովման և անհրաժեշտ մակարդակի վրա պահպանում, պահանջվող մարտավարատեխնիկա-
կան բնութագրերի ստուգում</t>
  </si>
  <si>
    <t>Ռազմական արտադրանքի որակի բարձրացում, արտադրողականու-
թյան աճ, արտաքին շուկայում ռազմական արտադրության ապրանքների մրցունակության բարձրացում</t>
  </si>
  <si>
    <t>ՍՌՏ զարգացման, ռազմարդ-յունաբերության ոլորտում համագործակցության նա-խագծերի, ՌԱՀ-ի գործու-նեության սուբյեկտներին պետական աջակցության ծրագրերի մշակում և իրականացում</t>
  </si>
  <si>
    <t>Նպաստել Հայաստանում  ՍՌՏ-ի արտադրության զարգացմանը</t>
  </si>
  <si>
    <t>ՌԱՀ-ի զարգացման ցուցանիշների շարունակական աճման դրական միտումներ, ներդրումների ծավալի աճման դրական դինամիկա</t>
  </si>
  <si>
    <t>1.Ռազմարդյունա-բերության ոլորտում համագործակցության մշակված նախագծեր,
2.ՌԱՀ-ի գործունեության սուբյեկտներին պետական աջակցության ծրագրեր</t>
  </si>
  <si>
    <t>ՌԱՀ-ի կադրերի պատրաստման պետական ծրագրերի մշակում և համապատասխան պետական պատվերների ձևավորում</t>
  </si>
  <si>
    <t>ՌԱՀ-ի կադրերի պատրաստման և որակավորման բարձրացման համակարգի ստեղծում</t>
  </si>
  <si>
    <t>1.Մասնակցություն ՌԱՀ-ի կազմակերպությունների հետ քննարկումներին
2.Մասնակցություն ՌԱՀ-ի կադրերի պատրաստման պետական ծրագրերի նախագծերի մշակմանը</t>
  </si>
  <si>
    <t>Հաստատված ՌԱՀ-ի կադրերի պատրաստման պետական ծրագիր</t>
  </si>
  <si>
    <t>Այլ ընթացիկ աշխատանքներ</t>
  </si>
  <si>
    <t>x</t>
  </si>
  <si>
    <t>Չպլանավորված աշխատանքներ</t>
  </si>
  <si>
    <t>Ընդամենը</t>
  </si>
  <si>
    <t>Պետական կառավարման մարմնի Գլխավոր  քարտուղար (գնահատվողի)</t>
  </si>
  <si>
    <t>ստորագրություն</t>
  </si>
  <si>
    <t>ԴԱՎԻԹ ԳԱՍՊԱՐՅԱՆ</t>
  </si>
  <si>
    <t>Ռազմավարական նշանակության ապրանքների պահանջարկի հստակեցում, ներդրումների ներգրավում, ժամանակակից տեխնոլոգիաների ներդրում, ՌԱՀ-ի անձնակազմի որակավորման բարձրացում, տնտեսական խթանման մեխանիզմների ներդրում</t>
  </si>
  <si>
    <t>Զորահավաք նախապատրաստության  միջոցառումների պլանավորում և իրականացում,Քաղաքացիական պաշտպանության միջոցառումների պլանավորում և իրականացում, aրտակար իրավիճակներում նախարարության աշխատակիցների պաշտպանության ուղղված միջոցառումների պլանավորումը և իրականացումը</t>
  </si>
  <si>
    <t>Գնումների գործի պլանավորում և հսկողության իրականացում</t>
  </si>
  <si>
    <t xml:space="preserve">Փոստային վճարման պետական նշանների հարցերով խորհրդի աշխատանքների կազմակերպում, </t>
  </si>
  <si>
    <t>Անձնակազմի կառավարման գործընթացի իրականացում</t>
  </si>
  <si>
    <t xml:space="preserve">Հայկական և միջազգային հեղինակավոր ցուցահանդեսներին հայկական ԲՏ  ոլորտի ընկերությունների հետ համատեղ մասնակցություն,  կազմակերպչական աշխատանքներին  ուղղված աջակցություն: </t>
  </si>
  <si>
    <t>«Էլեկտրոնային առևտրի մասին» ՀՀ օրենքից բխող իրավական ակտերի ընդունում</t>
  </si>
  <si>
    <t>Էլեկտրոնային առևտրի զարգացում</t>
  </si>
  <si>
    <t>Իրավական դաշտի
համապատասխանեցում
«Էլեկտրոնային առևտրի
մասին» ՀՀ օրենքի
դրույթներին</t>
  </si>
  <si>
    <t xml:space="preserve">Հավելված                                                        ՀՀ բարձր տեխնոլոգիական արդյունաբերության նախարարի 2025 թ. դեկտեմբերի         -ի N          -Լ հրամանի </t>
  </si>
  <si>
    <t>Մարզերում և Երևան քաղաքում դասընթացների կազմակերպման միջոցառման շրջանակում տարեկան մինչև 1500 շահառուների ուսուցման պատշաճ պայմանների ստեղծում և ուսուցում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</si>
</sst>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9"/>
      <name val="GHEA Grapalat"/>
      <family val="3"/>
    </font>
    <font>
      <sz val="11"/>
      <color rgb="FF000000"/>
      <name val="Calibri"/>
      <family val="2"/>
      <charset val="1"/>
    </font>
    <font>
      <b/>
      <sz val="9"/>
      <name val="GHEA Grapalat"/>
      <family val="3"/>
    </font>
    <font>
      <sz val="9"/>
      <name val="Arial LatArm"/>
      <family val="2"/>
    </font>
    <font>
      <sz val="9"/>
      <name val="Arial Armenian"/>
      <family val="2"/>
      <charset val="1"/>
    </font>
    <font>
      <sz val="9"/>
      <name val="Arial Armenian"/>
      <family val="2"/>
    </font>
    <font>
      <sz val="9"/>
      <name val="GHEA Grapalat"/>
      <family val="3"/>
      <charset val="1"/>
    </font>
    <font>
      <sz val="9"/>
      <name val="GHEA Grapalat"/>
      <family val="3"/>
      <charset val="204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 Armenian"/>
      <family val="2"/>
      <charset val="1"/>
    </font>
    <font>
      <b/>
      <sz val="9"/>
      <name val="Arial Armenian"/>
      <family val="2"/>
    </font>
    <font>
      <b/>
      <sz val="8"/>
      <name val="GHEA Grapalat"/>
      <family val="3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6">
    <xf numFmtId="0" fontId="0" fillId="0" borderId="0" xfId="0"/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top" wrapText="1"/>
    </xf>
    <xf numFmtId="0" fontId="10" fillId="0" borderId="0" xfId="0" applyFont="1" applyFill="1"/>
    <xf numFmtId="0" fontId="2" fillId="0" borderId="1" xfId="0" applyFont="1" applyFill="1" applyBorder="1" applyAlignment="1" applyProtection="1">
      <alignment vertical="top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 textRotation="180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top" wrapText="1"/>
    </xf>
    <xf numFmtId="0" fontId="14" fillId="0" borderId="4" xfId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top" wrapText="1"/>
    </xf>
    <xf numFmtId="0" fontId="11" fillId="0" borderId="0" xfId="0" applyFont="1" applyFill="1"/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</cellXfs>
  <cellStyles count="3">
    <cellStyle name="Normal" xfId="0" builtinId="0"/>
    <cellStyle name="Սովորական 2" xfId="1" xr:uid="{C5D27CEF-0407-48B8-AABB-0D6EADE6A904}"/>
    <cellStyle name="Սովորական 3" xfId="2" xr:uid="{9E6FDBC9-C46A-4F82-ADA5-C97E15CD5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8"/>
  <sheetViews>
    <sheetView tabSelected="1" zoomScaleNormal="100" workbookViewId="0">
      <pane xSplit="9" ySplit="4" topLeftCell="AI5" activePane="bottomRight" state="frozen"/>
      <selection pane="topRight" activeCell="J1" sqref="J1"/>
      <selection pane="bottomLeft" activeCell="A5" sqref="A5"/>
      <selection pane="bottomRight" activeCell="B18" sqref="B18"/>
    </sheetView>
  </sheetViews>
  <sheetFormatPr defaultRowHeight="12" x14ac:dyDescent="0.2"/>
  <cols>
    <col min="1" max="1" width="4.28515625" style="17" customWidth="1"/>
    <col min="2" max="2" width="59" style="27" customWidth="1"/>
    <col min="3" max="3" width="11.5703125" style="37" customWidth="1"/>
    <col min="4" max="6" width="9.140625" style="37"/>
    <col min="7" max="8" width="6.28515625" style="37" customWidth="1"/>
    <col min="9" max="9" width="12.42578125" style="37" customWidth="1"/>
    <col min="10" max="15" width="6.7109375" style="37" customWidth="1"/>
    <col min="16" max="16" width="7.85546875" style="37" bestFit="1" customWidth="1"/>
    <col min="17" max="17" width="6.7109375" style="37" customWidth="1"/>
    <col min="18" max="18" width="7.85546875" style="37" bestFit="1" customWidth="1"/>
    <col min="19" max="19" width="6.7109375" style="37" customWidth="1"/>
    <col min="20" max="20" width="7.85546875" style="37" bestFit="1" customWidth="1"/>
    <col min="21" max="21" width="6.7109375" style="37" customWidth="1"/>
    <col min="22" max="22" width="7.85546875" style="37" bestFit="1" customWidth="1"/>
    <col min="23" max="23" width="6.7109375" style="37" customWidth="1"/>
    <col min="24" max="24" width="7.85546875" style="37" bestFit="1" customWidth="1"/>
    <col min="25" max="25" width="6.7109375" style="37" customWidth="1"/>
    <col min="26" max="26" width="7.85546875" style="37" bestFit="1" customWidth="1"/>
    <col min="27" max="27" width="6.7109375" style="37" customWidth="1"/>
    <col min="28" max="28" width="7.85546875" style="37" bestFit="1" customWidth="1"/>
    <col min="29" max="29" width="6.7109375" style="37" customWidth="1"/>
    <col min="30" max="30" width="7.85546875" style="37" bestFit="1" customWidth="1"/>
    <col min="31" max="31" width="6.7109375" style="37" customWidth="1"/>
    <col min="32" max="32" width="7.85546875" style="37" bestFit="1" customWidth="1"/>
    <col min="33" max="33" width="6.7109375" style="37" customWidth="1"/>
    <col min="34" max="34" width="7.85546875" style="37" bestFit="1" customWidth="1"/>
    <col min="35" max="35" width="6.7109375" style="37" customWidth="1"/>
    <col min="36" max="36" width="7.85546875" style="37" bestFit="1" customWidth="1"/>
    <col min="37" max="37" width="8.5703125" style="37" customWidth="1"/>
    <col min="38" max="38" width="7.85546875" style="37" bestFit="1" customWidth="1"/>
    <col min="39" max="39" width="6.7109375" style="37" customWidth="1"/>
    <col min="40" max="40" width="7.85546875" style="37" bestFit="1" customWidth="1"/>
    <col min="41" max="41" width="6.7109375" style="37" customWidth="1"/>
    <col min="42" max="42" width="7.85546875" style="37" bestFit="1" customWidth="1"/>
    <col min="43" max="43" width="6.7109375" style="37" customWidth="1"/>
    <col min="44" max="44" width="7.85546875" style="37" bestFit="1" customWidth="1"/>
    <col min="45" max="45" width="6.7109375" style="37" customWidth="1"/>
    <col min="46" max="46" width="7.85546875" style="37" bestFit="1" customWidth="1"/>
    <col min="47" max="47" width="6.7109375" style="37" customWidth="1"/>
    <col min="48" max="48" width="7.85546875" style="37" bestFit="1" customWidth="1"/>
    <col min="49" max="49" width="6.7109375" style="37" customWidth="1"/>
    <col min="50" max="50" width="7.85546875" style="37" bestFit="1" customWidth="1"/>
    <col min="51" max="51" width="6.7109375" style="37" customWidth="1"/>
    <col min="52" max="52" width="7.85546875" style="37" bestFit="1" customWidth="1"/>
    <col min="53" max="53" width="9.140625" style="37" customWidth="1"/>
    <col min="54" max="54" width="7.85546875" style="37" bestFit="1" customWidth="1"/>
    <col min="55" max="16384" width="9.140625" style="17"/>
  </cols>
  <sheetData>
    <row r="1" spans="1:54" ht="56.25" customHeight="1" x14ac:dyDescent="0.2">
      <c r="A1" s="2"/>
      <c r="B1" s="3"/>
      <c r="C1" s="38"/>
      <c r="D1" s="38"/>
      <c r="E1" s="38" t="s">
        <v>0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40"/>
      <c r="AS1" s="38"/>
      <c r="AT1" s="38"/>
      <c r="AU1" s="38"/>
      <c r="AV1" s="38"/>
      <c r="AW1" s="38"/>
      <c r="AX1" s="73" t="s">
        <v>274</v>
      </c>
      <c r="AY1" s="74"/>
      <c r="AZ1" s="74"/>
      <c r="BA1" s="74"/>
      <c r="BB1" s="75"/>
    </row>
    <row r="2" spans="1:54" ht="13.5" x14ac:dyDescent="0.2">
      <c r="A2" s="2"/>
      <c r="B2" s="70" t="s">
        <v>1</v>
      </c>
      <c r="C2" s="71"/>
      <c r="D2" s="71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</row>
    <row r="3" spans="1:54" ht="71.25" customHeight="1" x14ac:dyDescent="0.2">
      <c r="A3" s="4"/>
      <c r="B3" s="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5"/>
      <c r="I3" s="35" t="s">
        <v>8</v>
      </c>
      <c r="J3" s="35"/>
      <c r="K3" s="35" t="s">
        <v>9</v>
      </c>
      <c r="L3" s="35"/>
      <c r="M3" s="35" t="s">
        <v>10</v>
      </c>
      <c r="N3" s="35"/>
      <c r="O3" s="35" t="s">
        <v>11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41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</row>
    <row r="4" spans="1:54" ht="52.5" customHeight="1" x14ac:dyDescent="0.25">
      <c r="A4" s="2"/>
      <c r="B4" s="3"/>
      <c r="C4" s="38"/>
      <c r="D4" s="38"/>
      <c r="E4" s="38"/>
      <c r="F4" s="38"/>
      <c r="G4" s="35" t="s">
        <v>12</v>
      </c>
      <c r="H4" s="35" t="s">
        <v>13</v>
      </c>
      <c r="I4" s="35" t="s">
        <v>14</v>
      </c>
      <c r="J4" s="35" t="s">
        <v>15</v>
      </c>
      <c r="K4" s="35" t="s">
        <v>16</v>
      </c>
      <c r="L4" s="35" t="s">
        <v>17</v>
      </c>
      <c r="M4" s="35" t="s">
        <v>16</v>
      </c>
      <c r="N4" s="35" t="s">
        <v>17</v>
      </c>
      <c r="O4" s="35" t="s">
        <v>18</v>
      </c>
      <c r="P4" s="35"/>
      <c r="Q4" s="35" t="s">
        <v>19</v>
      </c>
      <c r="R4" s="35"/>
      <c r="S4" s="35" t="s">
        <v>20</v>
      </c>
      <c r="T4" s="35"/>
      <c r="U4" s="35" t="s">
        <v>21</v>
      </c>
      <c r="V4" s="35"/>
      <c r="W4" s="35" t="s">
        <v>22</v>
      </c>
      <c r="X4" s="35"/>
      <c r="Y4" s="19" t="s">
        <v>23</v>
      </c>
      <c r="Z4" s="35"/>
      <c r="AA4" s="58" t="s">
        <v>24</v>
      </c>
      <c r="AB4" s="35"/>
      <c r="AC4" s="35" t="s">
        <v>25</v>
      </c>
      <c r="AD4" s="35"/>
      <c r="AE4" s="20" t="s">
        <v>26</v>
      </c>
      <c r="AF4" s="35"/>
      <c r="AG4" s="35" t="s">
        <v>27</v>
      </c>
      <c r="AH4" s="35"/>
      <c r="AI4" s="19" t="s">
        <v>28</v>
      </c>
      <c r="AJ4" s="35"/>
      <c r="AK4" s="57" t="s">
        <v>29</v>
      </c>
      <c r="AL4" s="35"/>
      <c r="AM4" s="59" t="s">
        <v>30</v>
      </c>
      <c r="AN4" s="35"/>
      <c r="AO4" s="7" t="s">
        <v>31</v>
      </c>
      <c r="AP4" s="60"/>
      <c r="AQ4" s="61" t="s">
        <v>32</v>
      </c>
      <c r="AR4" s="62"/>
      <c r="AS4" s="7" t="s">
        <v>33</v>
      </c>
      <c r="AT4" s="35"/>
      <c r="AU4" s="63" t="s">
        <v>34</v>
      </c>
      <c r="AV4" s="35"/>
      <c r="AW4" s="21" t="s">
        <v>35</v>
      </c>
      <c r="AX4" s="35"/>
      <c r="AY4" s="22" t="s">
        <v>36</v>
      </c>
      <c r="AZ4" s="35"/>
      <c r="BA4" s="7" t="s">
        <v>37</v>
      </c>
      <c r="BB4" s="38"/>
    </row>
    <row r="5" spans="1:54" s="65" customFormat="1" ht="16.5" customHeight="1" x14ac:dyDescent="0.2">
      <c r="A5" s="39"/>
      <c r="B5" s="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 t="s">
        <v>14</v>
      </c>
      <c r="P5" s="35" t="s">
        <v>15</v>
      </c>
      <c r="Q5" s="35" t="s">
        <v>14</v>
      </c>
      <c r="R5" s="35" t="s">
        <v>15</v>
      </c>
      <c r="S5" s="35" t="s">
        <v>14</v>
      </c>
      <c r="T5" s="35" t="s">
        <v>15</v>
      </c>
      <c r="U5" s="35" t="s">
        <v>14</v>
      </c>
      <c r="V5" s="35" t="s">
        <v>15</v>
      </c>
      <c r="W5" s="35" t="s">
        <v>14</v>
      </c>
      <c r="X5" s="35" t="s">
        <v>15</v>
      </c>
      <c r="Y5" s="35" t="s">
        <v>14</v>
      </c>
      <c r="Z5" s="35" t="s">
        <v>15</v>
      </c>
      <c r="AA5" s="35" t="s">
        <v>14</v>
      </c>
      <c r="AB5" s="35" t="s">
        <v>15</v>
      </c>
      <c r="AC5" s="35" t="s">
        <v>14</v>
      </c>
      <c r="AD5" s="35" t="s">
        <v>15</v>
      </c>
      <c r="AE5" s="35" t="s">
        <v>14</v>
      </c>
      <c r="AF5" s="35" t="s">
        <v>15</v>
      </c>
      <c r="AG5" s="35" t="s">
        <v>14</v>
      </c>
      <c r="AH5" s="35" t="s">
        <v>15</v>
      </c>
      <c r="AI5" s="35" t="s">
        <v>14</v>
      </c>
      <c r="AJ5" s="35" t="s">
        <v>15</v>
      </c>
      <c r="AK5" s="35" t="s">
        <v>14</v>
      </c>
      <c r="AL5" s="35" t="s">
        <v>15</v>
      </c>
      <c r="AM5" s="35" t="s">
        <v>14</v>
      </c>
      <c r="AN5" s="35" t="s">
        <v>15</v>
      </c>
      <c r="AO5" s="35" t="s">
        <v>14</v>
      </c>
      <c r="AP5" s="35" t="s">
        <v>15</v>
      </c>
      <c r="AQ5" s="64" t="s">
        <v>14</v>
      </c>
      <c r="AR5" s="35" t="s">
        <v>15</v>
      </c>
      <c r="AS5" s="35" t="s">
        <v>14</v>
      </c>
      <c r="AT5" s="35" t="s">
        <v>15</v>
      </c>
      <c r="AU5" s="35" t="s">
        <v>14</v>
      </c>
      <c r="AV5" s="35" t="s">
        <v>15</v>
      </c>
      <c r="AW5" s="35" t="s">
        <v>14</v>
      </c>
      <c r="AX5" s="35" t="s">
        <v>15</v>
      </c>
      <c r="AY5" s="35" t="s">
        <v>14</v>
      </c>
      <c r="AZ5" s="35" t="s">
        <v>15</v>
      </c>
      <c r="BA5" s="35" t="s">
        <v>14</v>
      </c>
      <c r="BB5" s="35" t="s">
        <v>15</v>
      </c>
    </row>
    <row r="6" spans="1:54" s="69" customFormat="1" ht="12.75" x14ac:dyDescent="0.2">
      <c r="A6" s="66">
        <v>1</v>
      </c>
      <c r="B6" s="67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  <c r="P6" s="68">
        <v>16</v>
      </c>
      <c r="Q6" s="68">
        <v>17</v>
      </c>
      <c r="R6" s="68">
        <v>18</v>
      </c>
      <c r="S6" s="68">
        <v>19</v>
      </c>
      <c r="T6" s="68">
        <v>20</v>
      </c>
      <c r="U6" s="68">
        <f>SUM(T6+1)</f>
        <v>21</v>
      </c>
      <c r="V6" s="68">
        <f t="shared" ref="V6:AJ6" si="0">SUM(U6+1)</f>
        <v>22</v>
      </c>
      <c r="W6" s="68">
        <v>23</v>
      </c>
      <c r="X6" s="68">
        <v>24</v>
      </c>
      <c r="Y6" s="68">
        <v>25</v>
      </c>
      <c r="Z6" s="68">
        <f t="shared" si="0"/>
        <v>26</v>
      </c>
      <c r="AA6" s="68">
        <v>27</v>
      </c>
      <c r="AB6" s="68">
        <v>28</v>
      </c>
      <c r="AC6" s="68">
        <f t="shared" si="0"/>
        <v>29</v>
      </c>
      <c r="AD6" s="68">
        <f t="shared" si="0"/>
        <v>30</v>
      </c>
      <c r="AE6" s="68">
        <f t="shared" si="0"/>
        <v>31</v>
      </c>
      <c r="AF6" s="68">
        <f t="shared" si="0"/>
        <v>32</v>
      </c>
      <c r="AG6" s="68">
        <f t="shared" si="0"/>
        <v>33</v>
      </c>
      <c r="AH6" s="68">
        <f t="shared" si="0"/>
        <v>34</v>
      </c>
      <c r="AI6" s="68">
        <f t="shared" si="0"/>
        <v>35</v>
      </c>
      <c r="AJ6" s="68">
        <f t="shared" si="0"/>
        <v>36</v>
      </c>
      <c r="AK6" s="68">
        <v>37</v>
      </c>
      <c r="AL6" s="68">
        <f t="shared" ref="AL6" si="1">SUM(AK6+1)</f>
        <v>38</v>
      </c>
      <c r="AM6" s="68">
        <v>39</v>
      </c>
      <c r="AN6" s="68">
        <f>SUM(AM6+1)</f>
        <v>40</v>
      </c>
      <c r="AO6" s="68">
        <f t="shared" ref="AO6:AV6" si="2">SUM(AN6+1)</f>
        <v>41</v>
      </c>
      <c r="AP6" s="68">
        <f t="shared" si="2"/>
        <v>42</v>
      </c>
      <c r="AQ6" s="68">
        <f t="shared" si="2"/>
        <v>43</v>
      </c>
      <c r="AR6" s="68">
        <f t="shared" si="2"/>
        <v>44</v>
      </c>
      <c r="AS6" s="68">
        <f t="shared" si="2"/>
        <v>45</v>
      </c>
      <c r="AT6" s="68">
        <f t="shared" si="2"/>
        <v>46</v>
      </c>
      <c r="AU6" s="68">
        <f t="shared" si="2"/>
        <v>47</v>
      </c>
      <c r="AV6" s="68">
        <f t="shared" si="2"/>
        <v>48</v>
      </c>
      <c r="AW6" s="68">
        <v>49</v>
      </c>
      <c r="AX6" s="68">
        <f t="shared" ref="AX6" si="3">SUM(AW6+1)</f>
        <v>50</v>
      </c>
      <c r="AY6" s="68">
        <v>51</v>
      </c>
      <c r="AZ6" s="68">
        <f t="shared" ref="AZ6" si="4">SUM(AY6+1)</f>
        <v>52</v>
      </c>
      <c r="BA6" s="68">
        <v>53</v>
      </c>
      <c r="BB6" s="68">
        <f>SUM(BA6+1)</f>
        <v>54</v>
      </c>
    </row>
    <row r="7" spans="1:54" ht="18" customHeight="1" x14ac:dyDescent="0.2">
      <c r="A7" s="2">
        <v>1</v>
      </c>
      <c r="B7" s="3" t="s">
        <v>38</v>
      </c>
      <c r="C7" s="38" t="s">
        <v>39</v>
      </c>
      <c r="D7" s="38" t="s">
        <v>40</v>
      </c>
      <c r="E7" s="38" t="s">
        <v>41</v>
      </c>
      <c r="F7" s="6" t="s">
        <v>42</v>
      </c>
      <c r="G7" s="38"/>
      <c r="H7" s="38"/>
      <c r="I7" s="6" t="s">
        <v>43</v>
      </c>
      <c r="J7" s="38"/>
      <c r="K7" s="38"/>
      <c r="L7" s="38"/>
      <c r="M7" s="38"/>
      <c r="N7" s="38"/>
      <c r="O7" s="38">
        <f t="shared" ref="O7:O19" si="5">SUM(Q7:BA7)</f>
        <v>356</v>
      </c>
      <c r="P7" s="38"/>
      <c r="Q7" s="38">
        <v>3</v>
      </c>
      <c r="R7" s="38"/>
      <c r="S7" s="38">
        <v>3</v>
      </c>
      <c r="T7" s="38"/>
      <c r="U7" s="38">
        <v>250</v>
      </c>
      <c r="V7" s="38"/>
      <c r="W7" s="38">
        <v>100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</row>
    <row r="8" spans="1:54" ht="18" customHeight="1" x14ac:dyDescent="0.2">
      <c r="A8" s="2">
        <v>2</v>
      </c>
      <c r="B8" s="3" t="s">
        <v>44</v>
      </c>
      <c r="C8" s="38" t="s">
        <v>39</v>
      </c>
      <c r="D8" s="38" t="s">
        <v>45</v>
      </c>
      <c r="E8" s="38" t="s">
        <v>46</v>
      </c>
      <c r="F8" s="6" t="s">
        <v>42</v>
      </c>
      <c r="G8" s="38"/>
      <c r="H8" s="38"/>
      <c r="I8" s="6" t="s">
        <v>43</v>
      </c>
      <c r="J8" s="38"/>
      <c r="K8" s="38"/>
      <c r="L8" s="38"/>
      <c r="M8" s="38"/>
      <c r="N8" s="38"/>
      <c r="O8" s="38">
        <f t="shared" si="5"/>
        <v>349</v>
      </c>
      <c r="P8" s="38"/>
      <c r="Q8" s="38">
        <v>5</v>
      </c>
      <c r="R8" s="38"/>
      <c r="S8" s="38">
        <v>4</v>
      </c>
      <c r="T8" s="38"/>
      <c r="U8" s="38">
        <v>250</v>
      </c>
      <c r="V8" s="38"/>
      <c r="W8" s="38">
        <v>50</v>
      </c>
      <c r="X8" s="38"/>
      <c r="Y8" s="38"/>
      <c r="Z8" s="38"/>
      <c r="AA8" s="38"/>
      <c r="AB8" s="38"/>
      <c r="AC8" s="38"/>
      <c r="AD8" s="38"/>
      <c r="AE8" s="38">
        <v>10</v>
      </c>
      <c r="AF8" s="38"/>
      <c r="AG8" s="38">
        <v>20</v>
      </c>
      <c r="AH8" s="38"/>
      <c r="AI8" s="38"/>
      <c r="AJ8" s="38"/>
      <c r="AK8" s="38">
        <v>10</v>
      </c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</row>
    <row r="9" spans="1:54" ht="18" customHeight="1" x14ac:dyDescent="0.2">
      <c r="A9" s="2">
        <v>3</v>
      </c>
      <c r="B9" s="3" t="s">
        <v>47</v>
      </c>
      <c r="C9" s="38" t="s">
        <v>39</v>
      </c>
      <c r="D9" s="38" t="s">
        <v>48</v>
      </c>
      <c r="E9" s="38" t="s">
        <v>49</v>
      </c>
      <c r="F9" s="6" t="s">
        <v>50</v>
      </c>
      <c r="G9" s="38"/>
      <c r="H9" s="38"/>
      <c r="I9" s="6" t="s">
        <v>51</v>
      </c>
      <c r="J9" s="38"/>
      <c r="K9" s="38"/>
      <c r="L9" s="38"/>
      <c r="M9" s="38"/>
      <c r="N9" s="38"/>
      <c r="O9" s="38">
        <f t="shared" si="5"/>
        <v>269</v>
      </c>
      <c r="P9" s="38"/>
      <c r="Q9" s="38">
        <v>5</v>
      </c>
      <c r="R9" s="38"/>
      <c r="S9" s="38">
        <v>4</v>
      </c>
      <c r="T9" s="38"/>
      <c r="U9" s="38">
        <v>250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>
        <v>10</v>
      </c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</row>
    <row r="10" spans="1:54" ht="18" customHeight="1" x14ac:dyDescent="0.2">
      <c r="A10" s="2">
        <v>4</v>
      </c>
      <c r="B10" s="3" t="s">
        <v>52</v>
      </c>
      <c r="C10" s="38" t="s">
        <v>39</v>
      </c>
      <c r="D10" s="38" t="s">
        <v>48</v>
      </c>
      <c r="E10" s="38" t="s">
        <v>53</v>
      </c>
      <c r="F10" s="6" t="s">
        <v>54</v>
      </c>
      <c r="G10" s="38"/>
      <c r="H10" s="38"/>
      <c r="I10" s="6" t="s">
        <v>55</v>
      </c>
      <c r="J10" s="38"/>
      <c r="K10" s="38"/>
      <c r="L10" s="38"/>
      <c r="M10" s="38"/>
      <c r="N10" s="38"/>
      <c r="O10" s="38">
        <f t="shared" si="5"/>
        <v>269</v>
      </c>
      <c r="P10" s="38"/>
      <c r="Q10" s="38">
        <v>5</v>
      </c>
      <c r="R10" s="38"/>
      <c r="S10" s="38">
        <v>4</v>
      </c>
      <c r="T10" s="38"/>
      <c r="U10" s="38">
        <v>250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>
        <v>10</v>
      </c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</row>
    <row r="11" spans="1:54" ht="18" customHeight="1" x14ac:dyDescent="0.2">
      <c r="A11" s="2">
        <v>5</v>
      </c>
      <c r="B11" s="3" t="s">
        <v>56</v>
      </c>
      <c r="C11" s="38" t="s">
        <v>39</v>
      </c>
      <c r="D11" s="38" t="s">
        <v>48</v>
      </c>
      <c r="E11" s="38" t="s">
        <v>57</v>
      </c>
      <c r="F11" s="6" t="s">
        <v>42</v>
      </c>
      <c r="G11" s="38"/>
      <c r="H11" s="38"/>
      <c r="I11" s="6" t="s">
        <v>58</v>
      </c>
      <c r="J11" s="38"/>
      <c r="K11" s="38"/>
      <c r="L11" s="38"/>
      <c r="M11" s="38"/>
      <c r="N11" s="38"/>
      <c r="O11" s="38">
        <f t="shared" si="5"/>
        <v>259</v>
      </c>
      <c r="P11" s="38"/>
      <c r="Q11" s="38">
        <v>5</v>
      </c>
      <c r="R11" s="38"/>
      <c r="S11" s="38">
        <v>4</v>
      </c>
      <c r="T11" s="38"/>
      <c r="U11" s="38">
        <v>250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</row>
    <row r="12" spans="1:54" ht="18" customHeight="1" x14ac:dyDescent="0.2">
      <c r="A12" s="2">
        <v>6</v>
      </c>
      <c r="B12" s="3" t="s">
        <v>59</v>
      </c>
      <c r="C12" s="38" t="s">
        <v>39</v>
      </c>
      <c r="D12" s="38" t="s">
        <v>60</v>
      </c>
      <c r="E12" s="38" t="s">
        <v>61</v>
      </c>
      <c r="F12" s="6" t="s">
        <v>42</v>
      </c>
      <c r="G12" s="38"/>
      <c r="H12" s="38"/>
      <c r="I12" s="6" t="s">
        <v>58</v>
      </c>
      <c r="J12" s="38"/>
      <c r="K12" s="38"/>
      <c r="L12" s="38"/>
      <c r="M12" s="38"/>
      <c r="N12" s="38"/>
      <c r="O12" s="38">
        <f t="shared" si="5"/>
        <v>449</v>
      </c>
      <c r="P12" s="38"/>
      <c r="Q12" s="38">
        <v>5</v>
      </c>
      <c r="R12" s="38"/>
      <c r="S12" s="38">
        <v>4</v>
      </c>
      <c r="T12" s="38"/>
      <c r="U12" s="38">
        <v>400</v>
      </c>
      <c r="V12" s="38"/>
      <c r="W12" s="38">
        <v>5</v>
      </c>
      <c r="X12" s="38"/>
      <c r="Y12" s="38"/>
      <c r="Z12" s="38"/>
      <c r="AA12" s="38"/>
      <c r="AB12" s="38"/>
      <c r="AC12" s="38"/>
      <c r="AD12" s="38"/>
      <c r="AE12" s="38">
        <v>15</v>
      </c>
      <c r="AF12" s="38"/>
      <c r="AG12" s="38">
        <v>5</v>
      </c>
      <c r="AH12" s="38"/>
      <c r="AI12" s="38"/>
      <c r="AJ12" s="38"/>
      <c r="AK12" s="38">
        <v>15</v>
      </c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</row>
    <row r="13" spans="1:54" ht="18" customHeight="1" x14ac:dyDescent="0.2">
      <c r="A13" s="2">
        <v>7</v>
      </c>
      <c r="B13" s="3" t="s">
        <v>62</v>
      </c>
      <c r="C13" s="38" t="s">
        <v>39</v>
      </c>
      <c r="D13" s="38" t="s">
        <v>60</v>
      </c>
      <c r="E13" s="38" t="s">
        <v>63</v>
      </c>
      <c r="F13" s="6" t="s">
        <v>42</v>
      </c>
      <c r="G13" s="38"/>
      <c r="H13" s="38"/>
      <c r="I13" s="6" t="s">
        <v>64</v>
      </c>
      <c r="J13" s="38"/>
      <c r="K13" s="38"/>
      <c r="L13" s="38"/>
      <c r="M13" s="38"/>
      <c r="N13" s="38"/>
      <c r="O13" s="38">
        <f t="shared" si="5"/>
        <v>329</v>
      </c>
      <c r="P13" s="38"/>
      <c r="Q13" s="38">
        <v>5</v>
      </c>
      <c r="R13" s="38"/>
      <c r="S13" s="38">
        <v>4</v>
      </c>
      <c r="T13" s="38"/>
      <c r="U13" s="38">
        <v>300</v>
      </c>
      <c r="V13" s="38"/>
      <c r="W13" s="38">
        <v>5</v>
      </c>
      <c r="X13" s="38"/>
      <c r="Y13" s="38"/>
      <c r="Z13" s="38"/>
      <c r="AA13" s="38"/>
      <c r="AB13" s="38"/>
      <c r="AC13" s="38"/>
      <c r="AD13" s="38"/>
      <c r="AE13" s="38">
        <v>15</v>
      </c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</row>
    <row r="14" spans="1:54" ht="18" customHeight="1" x14ac:dyDescent="0.2">
      <c r="A14" s="2">
        <v>8</v>
      </c>
      <c r="B14" s="3" t="s">
        <v>65</v>
      </c>
      <c r="C14" s="38" t="s">
        <v>39</v>
      </c>
      <c r="D14" s="38" t="s">
        <v>66</v>
      </c>
      <c r="E14" s="38" t="s">
        <v>67</v>
      </c>
      <c r="F14" s="6" t="s">
        <v>50</v>
      </c>
      <c r="G14" s="38"/>
      <c r="H14" s="38"/>
      <c r="I14" s="6" t="s">
        <v>68</v>
      </c>
      <c r="J14" s="38"/>
      <c r="K14" s="38"/>
      <c r="L14" s="38"/>
      <c r="M14" s="38"/>
      <c r="N14" s="38"/>
      <c r="O14" s="38">
        <f t="shared" si="5"/>
        <v>209</v>
      </c>
      <c r="P14" s="38"/>
      <c r="Q14" s="38">
        <v>5</v>
      </c>
      <c r="R14" s="38"/>
      <c r="S14" s="38">
        <v>4</v>
      </c>
      <c r="T14" s="38"/>
      <c r="U14" s="38">
        <v>200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54" ht="18" customHeight="1" x14ac:dyDescent="0.2">
      <c r="A15" s="2">
        <v>9</v>
      </c>
      <c r="B15" s="3" t="s">
        <v>69</v>
      </c>
      <c r="C15" s="38" t="s">
        <v>39</v>
      </c>
      <c r="D15" s="38" t="s">
        <v>70</v>
      </c>
      <c r="E15" s="38" t="s">
        <v>71</v>
      </c>
      <c r="F15" s="6" t="s">
        <v>42</v>
      </c>
      <c r="G15" s="38"/>
      <c r="H15" s="38"/>
      <c r="I15" s="6" t="s">
        <v>72</v>
      </c>
      <c r="J15" s="38"/>
      <c r="K15" s="38"/>
      <c r="L15" s="38"/>
      <c r="M15" s="38"/>
      <c r="N15" s="38"/>
      <c r="O15" s="38">
        <f t="shared" si="5"/>
        <v>435</v>
      </c>
      <c r="P15" s="38"/>
      <c r="Q15" s="38">
        <v>5</v>
      </c>
      <c r="R15" s="38"/>
      <c r="S15" s="38">
        <v>5</v>
      </c>
      <c r="T15" s="38"/>
      <c r="U15" s="38">
        <v>350</v>
      </c>
      <c r="V15" s="38"/>
      <c r="W15" s="38">
        <v>10</v>
      </c>
      <c r="X15" s="38"/>
      <c r="Y15" s="38"/>
      <c r="Z15" s="38"/>
      <c r="AA15" s="38">
        <v>5</v>
      </c>
      <c r="AB15" s="38"/>
      <c r="AC15" s="38"/>
      <c r="AD15" s="38"/>
      <c r="AE15" s="38"/>
      <c r="AF15" s="38"/>
      <c r="AG15" s="38">
        <v>5</v>
      </c>
      <c r="AH15" s="38"/>
      <c r="AI15" s="38">
        <v>5</v>
      </c>
      <c r="AJ15" s="38"/>
      <c r="AK15" s="38">
        <v>20</v>
      </c>
      <c r="AL15" s="38"/>
      <c r="AM15" s="38">
        <v>5</v>
      </c>
      <c r="AN15" s="38"/>
      <c r="AO15" s="38">
        <v>5</v>
      </c>
      <c r="AP15" s="38"/>
      <c r="AQ15" s="38">
        <v>5</v>
      </c>
      <c r="AR15" s="38"/>
      <c r="AS15" s="38">
        <v>5</v>
      </c>
      <c r="AT15" s="38"/>
      <c r="AU15" s="38">
        <v>5</v>
      </c>
      <c r="AV15" s="38"/>
      <c r="AW15" s="38">
        <v>5</v>
      </c>
      <c r="AX15" s="38"/>
      <c r="AY15" s="38"/>
      <c r="AZ15" s="38"/>
      <c r="BA15" s="38"/>
      <c r="BB15" s="38"/>
    </row>
    <row r="16" spans="1:54" ht="61.5" customHeight="1" x14ac:dyDescent="0.2">
      <c r="A16" s="2">
        <v>10</v>
      </c>
      <c r="B16" s="3" t="s">
        <v>73</v>
      </c>
      <c r="C16" s="38" t="s">
        <v>39</v>
      </c>
      <c r="D16" s="38" t="s">
        <v>70</v>
      </c>
      <c r="E16" s="38" t="s">
        <v>74</v>
      </c>
      <c r="F16" s="6" t="s">
        <v>42</v>
      </c>
      <c r="G16" s="38"/>
      <c r="H16" s="38"/>
      <c r="I16" s="6" t="s">
        <v>75</v>
      </c>
      <c r="J16" s="38"/>
      <c r="K16" s="38"/>
      <c r="L16" s="38"/>
      <c r="M16" s="38"/>
      <c r="N16" s="38"/>
      <c r="O16" s="38">
        <f t="shared" si="5"/>
        <v>312</v>
      </c>
      <c r="P16" s="38"/>
      <c r="Q16" s="38">
        <v>5</v>
      </c>
      <c r="R16" s="38"/>
      <c r="S16" s="38">
        <v>2</v>
      </c>
      <c r="T16" s="38"/>
      <c r="U16" s="38">
        <v>300</v>
      </c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>
        <v>5</v>
      </c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1:54" ht="61.5" customHeight="1" x14ac:dyDescent="0.2">
      <c r="A17" s="2">
        <v>11</v>
      </c>
      <c r="B17" s="3" t="s">
        <v>271</v>
      </c>
      <c r="C17" s="38" t="s">
        <v>39</v>
      </c>
      <c r="D17" s="38" t="s">
        <v>272</v>
      </c>
      <c r="E17" s="38" t="s">
        <v>273</v>
      </c>
      <c r="F17" s="38" t="s">
        <v>42</v>
      </c>
      <c r="G17" s="38"/>
      <c r="H17" s="38"/>
      <c r="I17" s="38" t="s">
        <v>79</v>
      </c>
      <c r="J17" s="38"/>
      <c r="K17" s="38"/>
      <c r="L17" s="38"/>
      <c r="M17" s="38"/>
      <c r="N17" s="38"/>
      <c r="O17" s="38">
        <f t="shared" si="5"/>
        <v>152</v>
      </c>
      <c r="P17" s="38"/>
      <c r="Q17" s="38">
        <v>5</v>
      </c>
      <c r="R17" s="38"/>
      <c r="S17" s="38">
        <v>2</v>
      </c>
      <c r="T17" s="38"/>
      <c r="U17" s="38">
        <v>145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1:54" ht="30.75" customHeight="1" x14ac:dyDescent="0.2">
      <c r="A18" s="2">
        <v>12</v>
      </c>
      <c r="B18" s="8" t="s">
        <v>275</v>
      </c>
      <c r="C18" s="6" t="s">
        <v>39</v>
      </c>
      <c r="D18" s="6" t="s">
        <v>76</v>
      </c>
      <c r="E18" s="6" t="s">
        <v>77</v>
      </c>
      <c r="F18" s="6" t="s">
        <v>78</v>
      </c>
      <c r="G18" s="6"/>
      <c r="H18" s="6"/>
      <c r="I18" s="6" t="s">
        <v>79</v>
      </c>
      <c r="J18" s="38"/>
      <c r="K18" s="38"/>
      <c r="L18" s="38"/>
      <c r="M18" s="38"/>
      <c r="N18" s="38"/>
      <c r="O18" s="38">
        <f t="shared" si="5"/>
        <v>183</v>
      </c>
      <c r="P18" s="38"/>
      <c r="Q18" s="38">
        <v>5</v>
      </c>
      <c r="R18" s="38"/>
      <c r="S18" s="38">
        <v>4</v>
      </c>
      <c r="T18" s="38"/>
      <c r="U18" s="38"/>
      <c r="V18" s="38"/>
      <c r="W18" s="38">
        <v>157</v>
      </c>
      <c r="X18" s="38"/>
      <c r="Y18" s="38"/>
      <c r="Z18" s="38"/>
      <c r="AA18" s="38"/>
      <c r="AB18" s="38"/>
      <c r="AC18" s="38"/>
      <c r="AD18" s="38"/>
      <c r="AE18" s="38">
        <v>10</v>
      </c>
      <c r="AF18" s="38"/>
      <c r="AG18" s="38">
        <v>7</v>
      </c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1:54" ht="30.75" customHeight="1" x14ac:dyDescent="0.2">
      <c r="A19" s="2">
        <v>13</v>
      </c>
      <c r="B19" s="8" t="s">
        <v>80</v>
      </c>
      <c r="C19" s="6" t="s">
        <v>39</v>
      </c>
      <c r="D19" s="6" t="s">
        <v>81</v>
      </c>
      <c r="E19" s="6" t="s">
        <v>82</v>
      </c>
      <c r="F19" s="6" t="s">
        <v>83</v>
      </c>
      <c r="G19" s="6"/>
      <c r="H19" s="6"/>
      <c r="I19" s="6" t="s">
        <v>79</v>
      </c>
      <c r="J19" s="38"/>
      <c r="K19" s="38"/>
      <c r="L19" s="38"/>
      <c r="M19" s="38"/>
      <c r="N19" s="38"/>
      <c r="O19" s="38">
        <f t="shared" si="5"/>
        <v>409</v>
      </c>
      <c r="P19" s="38"/>
      <c r="Q19" s="38">
        <v>5</v>
      </c>
      <c r="R19" s="38"/>
      <c r="S19" s="38">
        <v>4</v>
      </c>
      <c r="T19" s="38"/>
      <c r="U19" s="38"/>
      <c r="V19" s="38"/>
      <c r="W19" s="38">
        <v>380</v>
      </c>
      <c r="X19" s="38"/>
      <c r="Y19" s="38"/>
      <c r="Z19" s="38"/>
      <c r="AA19" s="38"/>
      <c r="AB19" s="38"/>
      <c r="AC19" s="38"/>
      <c r="AD19" s="38"/>
      <c r="AE19" s="38">
        <v>10</v>
      </c>
      <c r="AF19" s="38"/>
      <c r="AG19" s="38">
        <v>10</v>
      </c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1:54" ht="30.75" customHeight="1" x14ac:dyDescent="0.2">
      <c r="A20" s="2">
        <v>14</v>
      </c>
      <c r="B20" s="8" t="s">
        <v>84</v>
      </c>
      <c r="C20" s="6" t="s">
        <v>39</v>
      </c>
      <c r="D20" s="6" t="s">
        <v>85</v>
      </c>
      <c r="E20" s="6" t="s">
        <v>86</v>
      </c>
      <c r="F20" s="6" t="s">
        <v>87</v>
      </c>
      <c r="G20" s="6"/>
      <c r="H20" s="6"/>
      <c r="I20" s="6" t="s">
        <v>79</v>
      </c>
      <c r="J20" s="38"/>
      <c r="K20" s="38"/>
      <c r="L20" s="38"/>
      <c r="M20" s="38"/>
      <c r="N20" s="38"/>
      <c r="O20" s="38">
        <f>SUM(Q20:BA20)</f>
        <v>726</v>
      </c>
      <c r="P20" s="38"/>
      <c r="Q20" s="38">
        <v>5</v>
      </c>
      <c r="R20" s="38"/>
      <c r="S20" s="38">
        <v>4</v>
      </c>
      <c r="T20" s="38"/>
      <c r="U20" s="38"/>
      <c r="V20" s="38"/>
      <c r="W20" s="38">
        <v>660</v>
      </c>
      <c r="X20" s="38"/>
      <c r="Y20" s="38"/>
      <c r="Z20" s="38"/>
      <c r="AA20" s="38"/>
      <c r="AB20" s="38"/>
      <c r="AC20" s="38"/>
      <c r="AD20" s="38"/>
      <c r="AE20" s="38">
        <v>20</v>
      </c>
      <c r="AF20" s="38"/>
      <c r="AG20" s="38">
        <v>10</v>
      </c>
      <c r="AH20" s="38"/>
      <c r="AI20" s="38"/>
      <c r="AJ20" s="38"/>
      <c r="AK20" s="38">
        <v>17</v>
      </c>
      <c r="AL20" s="38"/>
      <c r="AM20" s="38"/>
      <c r="AN20" s="38"/>
      <c r="AO20" s="38"/>
      <c r="AP20" s="38"/>
      <c r="AQ20" s="38">
        <v>10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</row>
    <row r="21" spans="1:54" ht="30.75" customHeight="1" x14ac:dyDescent="0.2">
      <c r="A21" s="2">
        <v>15</v>
      </c>
      <c r="B21" s="8" t="s">
        <v>88</v>
      </c>
      <c r="C21" s="6" t="s">
        <v>39</v>
      </c>
      <c r="D21" s="6" t="s">
        <v>89</v>
      </c>
      <c r="E21" s="6" t="s">
        <v>90</v>
      </c>
      <c r="F21" s="6" t="s">
        <v>87</v>
      </c>
      <c r="G21" s="6"/>
      <c r="H21" s="6"/>
      <c r="I21" s="6" t="s">
        <v>79</v>
      </c>
      <c r="J21" s="38"/>
      <c r="K21" s="38"/>
      <c r="L21" s="38"/>
      <c r="M21" s="38"/>
      <c r="N21" s="38"/>
      <c r="O21" s="38">
        <f t="shared" ref="O21:O71" si="6">SUM(Q21:BA21)</f>
        <v>595</v>
      </c>
      <c r="P21" s="38"/>
      <c r="Q21" s="38">
        <v>5</v>
      </c>
      <c r="R21" s="38"/>
      <c r="S21" s="38">
        <v>5</v>
      </c>
      <c r="T21" s="38"/>
      <c r="U21" s="38"/>
      <c r="V21" s="38"/>
      <c r="W21" s="38">
        <v>550</v>
      </c>
      <c r="X21" s="38"/>
      <c r="Y21" s="38"/>
      <c r="Z21" s="38"/>
      <c r="AA21" s="38"/>
      <c r="AB21" s="38"/>
      <c r="AC21" s="38"/>
      <c r="AD21" s="38"/>
      <c r="AE21" s="38">
        <v>20</v>
      </c>
      <c r="AF21" s="38"/>
      <c r="AG21" s="38">
        <v>10</v>
      </c>
      <c r="AH21" s="38"/>
      <c r="AI21" s="38"/>
      <c r="AJ21" s="38"/>
      <c r="AK21" s="38"/>
      <c r="AL21" s="38"/>
      <c r="AM21" s="38"/>
      <c r="AN21" s="38"/>
      <c r="AO21" s="38"/>
      <c r="AP21" s="38"/>
      <c r="AQ21" s="38">
        <v>5</v>
      </c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</row>
    <row r="22" spans="1:54" ht="30.75" customHeight="1" x14ac:dyDescent="0.2">
      <c r="A22" s="2">
        <v>16</v>
      </c>
      <c r="B22" s="8" t="s">
        <v>91</v>
      </c>
      <c r="C22" s="6" t="s">
        <v>39</v>
      </c>
      <c r="D22" s="6" t="s">
        <v>92</v>
      </c>
      <c r="E22" s="6" t="s">
        <v>93</v>
      </c>
      <c r="F22" s="6" t="s">
        <v>87</v>
      </c>
      <c r="G22" s="6"/>
      <c r="H22" s="6"/>
      <c r="I22" s="6" t="s">
        <v>79</v>
      </c>
      <c r="J22" s="38"/>
      <c r="K22" s="38"/>
      <c r="L22" s="38"/>
      <c r="M22" s="38"/>
      <c r="N22" s="38"/>
      <c r="O22" s="38">
        <f t="shared" si="6"/>
        <v>398</v>
      </c>
      <c r="P22" s="38"/>
      <c r="Q22" s="38">
        <v>5</v>
      </c>
      <c r="R22" s="38"/>
      <c r="S22" s="38">
        <v>5</v>
      </c>
      <c r="T22" s="38"/>
      <c r="U22" s="38"/>
      <c r="V22" s="38"/>
      <c r="W22" s="38">
        <v>380</v>
      </c>
      <c r="X22" s="38"/>
      <c r="Y22" s="38"/>
      <c r="Z22" s="38"/>
      <c r="AA22" s="38"/>
      <c r="AB22" s="38"/>
      <c r="AC22" s="38"/>
      <c r="AD22" s="38"/>
      <c r="AE22" s="38">
        <v>5</v>
      </c>
      <c r="AF22" s="38"/>
      <c r="AG22" s="38">
        <v>3</v>
      </c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</row>
    <row r="23" spans="1:54" ht="30.75" customHeight="1" x14ac:dyDescent="0.2">
      <c r="A23" s="2">
        <v>17</v>
      </c>
      <c r="B23" s="8" t="s">
        <v>94</v>
      </c>
      <c r="C23" s="6" t="s">
        <v>39</v>
      </c>
      <c r="D23" s="6" t="s">
        <v>95</v>
      </c>
      <c r="E23" s="6" t="s">
        <v>95</v>
      </c>
      <c r="F23" s="6" t="s">
        <v>87</v>
      </c>
      <c r="G23" s="6"/>
      <c r="H23" s="6"/>
      <c r="I23" s="6" t="s">
        <v>79</v>
      </c>
      <c r="J23" s="38"/>
      <c r="K23" s="38"/>
      <c r="L23" s="38"/>
      <c r="M23" s="38"/>
      <c r="N23" s="38"/>
      <c r="O23" s="38">
        <f t="shared" si="6"/>
        <v>590</v>
      </c>
      <c r="P23" s="38"/>
      <c r="Q23" s="38">
        <v>5</v>
      </c>
      <c r="R23" s="38"/>
      <c r="S23" s="38">
        <v>5</v>
      </c>
      <c r="T23" s="38"/>
      <c r="U23" s="38"/>
      <c r="V23" s="38"/>
      <c r="W23" s="38">
        <v>550</v>
      </c>
      <c r="X23" s="38"/>
      <c r="Y23" s="38"/>
      <c r="Z23" s="38"/>
      <c r="AA23" s="38"/>
      <c r="AB23" s="38"/>
      <c r="AC23" s="38"/>
      <c r="AD23" s="38"/>
      <c r="AE23" s="38">
        <v>10</v>
      </c>
      <c r="AF23" s="38"/>
      <c r="AG23" s="38">
        <v>5</v>
      </c>
      <c r="AH23" s="38"/>
      <c r="AI23" s="38"/>
      <c r="AJ23" s="38"/>
      <c r="AK23" s="38">
        <v>15</v>
      </c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  <row r="24" spans="1:54" ht="30.75" customHeight="1" x14ac:dyDescent="0.2">
      <c r="A24" s="2">
        <v>18</v>
      </c>
      <c r="B24" s="8" t="s">
        <v>96</v>
      </c>
      <c r="C24" s="6" t="s">
        <v>39</v>
      </c>
      <c r="D24" s="6" t="s">
        <v>97</v>
      </c>
      <c r="E24" s="6" t="s">
        <v>98</v>
      </c>
      <c r="F24" s="6" t="s">
        <v>87</v>
      </c>
      <c r="G24" s="6"/>
      <c r="H24" s="6"/>
      <c r="I24" s="6" t="s">
        <v>79</v>
      </c>
      <c r="J24" s="38"/>
      <c r="K24" s="38"/>
      <c r="L24" s="38"/>
      <c r="M24" s="38"/>
      <c r="N24" s="38"/>
      <c r="O24" s="38">
        <f t="shared" si="6"/>
        <v>634</v>
      </c>
      <c r="P24" s="38"/>
      <c r="Q24" s="38">
        <v>5</v>
      </c>
      <c r="R24" s="38"/>
      <c r="S24" s="38">
        <v>4</v>
      </c>
      <c r="T24" s="38"/>
      <c r="U24" s="38"/>
      <c r="V24" s="38"/>
      <c r="W24" s="38">
        <v>615</v>
      </c>
      <c r="X24" s="38"/>
      <c r="Y24" s="38">
        <v>5</v>
      </c>
      <c r="Z24" s="38"/>
      <c r="AA24" s="38"/>
      <c r="AB24" s="38"/>
      <c r="AC24" s="38"/>
      <c r="AD24" s="38"/>
      <c r="AE24" s="38">
        <v>5</v>
      </c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</row>
    <row r="25" spans="1:54" ht="18" customHeight="1" x14ac:dyDescent="0.25">
      <c r="A25" s="2">
        <v>19</v>
      </c>
      <c r="B25" s="3" t="s">
        <v>114</v>
      </c>
      <c r="C25" s="38" t="s">
        <v>39</v>
      </c>
      <c r="D25" s="38" t="s">
        <v>115</v>
      </c>
      <c r="E25" s="38" t="s">
        <v>116</v>
      </c>
      <c r="F25" s="6" t="s">
        <v>117</v>
      </c>
      <c r="G25" s="6"/>
      <c r="H25" s="6"/>
      <c r="I25" s="6" t="s">
        <v>79</v>
      </c>
      <c r="J25" s="38"/>
      <c r="K25" s="38"/>
      <c r="L25" s="38"/>
      <c r="M25" s="38"/>
      <c r="N25" s="38"/>
      <c r="O25" s="38">
        <f t="shared" si="6"/>
        <v>1656</v>
      </c>
      <c r="P25" s="38"/>
      <c r="Q25" s="38">
        <v>5</v>
      </c>
      <c r="R25" s="38"/>
      <c r="S25" s="38">
        <v>4</v>
      </c>
      <c r="T25" s="38"/>
      <c r="U25" s="38">
        <v>15</v>
      </c>
      <c r="V25" s="38"/>
      <c r="W25" s="38">
        <v>10</v>
      </c>
      <c r="X25" s="38"/>
      <c r="Y25" s="52">
        <v>1600</v>
      </c>
      <c r="Z25" s="38"/>
      <c r="AA25" s="38"/>
      <c r="AB25" s="38"/>
      <c r="AC25" s="38"/>
      <c r="AD25" s="38"/>
      <c r="AE25" s="38">
        <v>2</v>
      </c>
      <c r="AF25" s="38"/>
      <c r="AG25" s="38"/>
      <c r="AH25" s="38"/>
      <c r="AI25" s="38"/>
      <c r="AJ25" s="38"/>
      <c r="AK25" s="38">
        <v>15</v>
      </c>
      <c r="AL25" s="38"/>
      <c r="AM25" s="38"/>
      <c r="AN25" s="38"/>
      <c r="AO25" s="38"/>
      <c r="AP25" s="38"/>
      <c r="AQ25" s="38">
        <v>5</v>
      </c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1:54" ht="18" customHeight="1" x14ac:dyDescent="0.25">
      <c r="A26" s="2">
        <v>20</v>
      </c>
      <c r="B26" s="8" t="s">
        <v>129</v>
      </c>
      <c r="C26" s="6" t="s">
        <v>39</v>
      </c>
      <c r="D26" s="6" t="s">
        <v>130</v>
      </c>
      <c r="E26" s="6" t="s">
        <v>131</v>
      </c>
      <c r="F26" s="6" t="s">
        <v>87</v>
      </c>
      <c r="G26" s="9"/>
      <c r="H26" s="9"/>
      <c r="I26" s="6" t="s">
        <v>79</v>
      </c>
      <c r="J26" s="38"/>
      <c r="K26" s="38"/>
      <c r="L26" s="38"/>
      <c r="M26" s="38"/>
      <c r="N26" s="38"/>
      <c r="O26" s="38">
        <f t="shared" si="6"/>
        <v>418</v>
      </c>
      <c r="P26" s="38"/>
      <c r="Q26" s="38">
        <v>5</v>
      </c>
      <c r="R26" s="38"/>
      <c r="S26" s="38">
        <v>3</v>
      </c>
      <c r="T26" s="38"/>
      <c r="U26" s="38">
        <v>5</v>
      </c>
      <c r="V26" s="38"/>
      <c r="W26" s="38"/>
      <c r="X26" s="38"/>
      <c r="Y26" s="52">
        <v>50</v>
      </c>
      <c r="Z26" s="38"/>
      <c r="AA26" s="23">
        <v>300</v>
      </c>
      <c r="AB26" s="38"/>
      <c r="AC26" s="38"/>
      <c r="AD26" s="38"/>
      <c r="AE26" s="38"/>
      <c r="AF26" s="38"/>
      <c r="AG26" s="38"/>
      <c r="AH26" s="38"/>
      <c r="AI26" s="38"/>
      <c r="AJ26" s="38"/>
      <c r="AK26" s="38">
        <v>50</v>
      </c>
      <c r="AL26" s="38"/>
      <c r="AM26" s="38"/>
      <c r="AN26" s="38"/>
      <c r="AO26" s="38"/>
      <c r="AP26" s="38"/>
      <c r="AQ26" s="38">
        <v>5</v>
      </c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4" ht="18" customHeight="1" x14ac:dyDescent="0.25">
      <c r="A27" s="2">
        <v>21</v>
      </c>
      <c r="B27" s="8" t="s">
        <v>132</v>
      </c>
      <c r="C27" s="6" t="s">
        <v>39</v>
      </c>
      <c r="D27" s="6" t="s">
        <v>133</v>
      </c>
      <c r="E27" s="6" t="s">
        <v>134</v>
      </c>
      <c r="F27" s="6" t="s">
        <v>135</v>
      </c>
      <c r="G27" s="9"/>
      <c r="H27" s="9"/>
      <c r="I27" s="6" t="s">
        <v>79</v>
      </c>
      <c r="J27" s="38"/>
      <c r="K27" s="38"/>
      <c r="L27" s="38"/>
      <c r="M27" s="38"/>
      <c r="N27" s="38"/>
      <c r="O27" s="38">
        <f t="shared" si="6"/>
        <v>513</v>
      </c>
      <c r="P27" s="38"/>
      <c r="Q27" s="38">
        <v>5</v>
      </c>
      <c r="R27" s="38"/>
      <c r="S27" s="38">
        <v>3</v>
      </c>
      <c r="T27" s="38"/>
      <c r="U27" s="38"/>
      <c r="V27" s="38"/>
      <c r="W27" s="38"/>
      <c r="X27" s="38"/>
      <c r="Y27" s="52"/>
      <c r="Z27" s="38"/>
      <c r="AA27" s="23">
        <v>500</v>
      </c>
      <c r="AB27" s="38"/>
      <c r="AC27" s="38"/>
      <c r="AD27" s="38"/>
      <c r="AE27" s="38">
        <v>5</v>
      </c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</row>
    <row r="28" spans="1:54" ht="65.25" customHeight="1" x14ac:dyDescent="0.2">
      <c r="A28" s="2">
        <v>22</v>
      </c>
      <c r="B28" s="8" t="s">
        <v>270</v>
      </c>
      <c r="C28" s="6" t="s">
        <v>39</v>
      </c>
      <c r="D28" s="6" t="s">
        <v>136</v>
      </c>
      <c r="E28" s="6" t="s">
        <v>137</v>
      </c>
      <c r="F28" s="6" t="s">
        <v>87</v>
      </c>
      <c r="G28" s="9"/>
      <c r="H28" s="9"/>
      <c r="I28" s="6" t="s">
        <v>79</v>
      </c>
      <c r="J28" s="38"/>
      <c r="K28" s="38"/>
      <c r="L28" s="38"/>
      <c r="M28" s="38"/>
      <c r="N28" s="38"/>
      <c r="O28" s="38">
        <f t="shared" si="6"/>
        <v>413</v>
      </c>
      <c r="P28" s="38"/>
      <c r="Q28" s="38">
        <v>5</v>
      </c>
      <c r="R28" s="38"/>
      <c r="S28" s="38">
        <v>3</v>
      </c>
      <c r="T28" s="38"/>
      <c r="U28" s="38"/>
      <c r="V28" s="38"/>
      <c r="W28" s="38"/>
      <c r="X28" s="38"/>
      <c r="Y28" s="38"/>
      <c r="Z28" s="38"/>
      <c r="AA28" s="23">
        <v>400</v>
      </c>
      <c r="AB28" s="38"/>
      <c r="AC28" s="38"/>
      <c r="AD28" s="38"/>
      <c r="AE28" s="38">
        <v>5</v>
      </c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1:54" ht="18" customHeight="1" x14ac:dyDescent="0.2">
      <c r="A29" s="2">
        <v>23</v>
      </c>
      <c r="B29" s="8" t="s">
        <v>138</v>
      </c>
      <c r="C29" s="6" t="s">
        <v>39</v>
      </c>
      <c r="D29" s="6" t="s">
        <v>136</v>
      </c>
      <c r="E29" s="6" t="s">
        <v>139</v>
      </c>
      <c r="F29" s="6" t="s">
        <v>87</v>
      </c>
      <c r="G29" s="9"/>
      <c r="H29" s="9"/>
      <c r="I29" s="6" t="s">
        <v>79</v>
      </c>
      <c r="J29" s="38"/>
      <c r="K29" s="38"/>
      <c r="L29" s="38"/>
      <c r="M29" s="38"/>
      <c r="N29" s="38"/>
      <c r="O29" s="38">
        <f t="shared" si="6"/>
        <v>408</v>
      </c>
      <c r="P29" s="38"/>
      <c r="Q29" s="38">
        <v>5</v>
      </c>
      <c r="R29" s="38"/>
      <c r="S29" s="38">
        <v>3</v>
      </c>
      <c r="T29" s="38"/>
      <c r="U29" s="38"/>
      <c r="V29" s="38"/>
      <c r="W29" s="38"/>
      <c r="X29" s="38"/>
      <c r="Y29" s="38"/>
      <c r="Z29" s="38"/>
      <c r="AA29" s="23">
        <v>400</v>
      </c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  <row r="30" spans="1:54" ht="18" customHeight="1" x14ac:dyDescent="0.2">
      <c r="A30" s="2">
        <v>24</v>
      </c>
      <c r="B30" s="3" t="s">
        <v>154</v>
      </c>
      <c r="C30" s="15" t="s">
        <v>39</v>
      </c>
      <c r="D30" s="24" t="s">
        <v>155</v>
      </c>
      <c r="E30" s="24" t="s">
        <v>152</v>
      </c>
      <c r="F30" s="24" t="s">
        <v>156</v>
      </c>
      <c r="G30" s="28"/>
      <c r="H30" s="28"/>
      <c r="I30" s="6" t="s">
        <v>79</v>
      </c>
      <c r="J30" s="38"/>
      <c r="K30" s="38"/>
      <c r="L30" s="38"/>
      <c r="M30" s="38"/>
      <c r="N30" s="38"/>
      <c r="O30" s="38">
        <f t="shared" si="6"/>
        <v>858</v>
      </c>
      <c r="P30" s="38"/>
      <c r="Q30" s="38">
        <v>5</v>
      </c>
      <c r="R30" s="38"/>
      <c r="S30" s="38">
        <v>3</v>
      </c>
      <c r="T30" s="38"/>
      <c r="U30" s="38">
        <v>20</v>
      </c>
      <c r="V30" s="38"/>
      <c r="W30" s="38">
        <v>205</v>
      </c>
      <c r="X30" s="38"/>
      <c r="Y30" s="38">
        <v>30</v>
      </c>
      <c r="Z30" s="38"/>
      <c r="AA30" s="10">
        <v>90</v>
      </c>
      <c r="AB30" s="38"/>
      <c r="AC30" s="38">
        <v>500</v>
      </c>
      <c r="AD30" s="38"/>
      <c r="AE30" s="38">
        <v>5</v>
      </c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</row>
    <row r="31" spans="1:54" ht="18" customHeight="1" x14ac:dyDescent="0.2">
      <c r="A31" s="2">
        <v>25</v>
      </c>
      <c r="B31" s="29" t="s">
        <v>157</v>
      </c>
      <c r="C31" s="15" t="s">
        <v>39</v>
      </c>
      <c r="D31" s="24" t="s">
        <v>158</v>
      </c>
      <c r="E31" s="24" t="s">
        <v>152</v>
      </c>
      <c r="F31" s="24" t="s">
        <v>156</v>
      </c>
      <c r="G31" s="28"/>
      <c r="H31" s="28"/>
      <c r="I31" s="6" t="s">
        <v>79</v>
      </c>
      <c r="J31" s="38"/>
      <c r="K31" s="38"/>
      <c r="L31" s="38"/>
      <c r="M31" s="38"/>
      <c r="N31" s="38"/>
      <c r="O31" s="38">
        <f t="shared" si="6"/>
        <v>718</v>
      </c>
      <c r="P31" s="38"/>
      <c r="Q31" s="38">
        <v>5</v>
      </c>
      <c r="R31" s="38"/>
      <c r="S31" s="38">
        <v>3</v>
      </c>
      <c r="T31" s="38"/>
      <c r="U31" s="38"/>
      <c r="V31" s="38"/>
      <c r="W31" s="38"/>
      <c r="X31" s="38"/>
      <c r="Y31" s="38"/>
      <c r="Z31" s="38"/>
      <c r="AA31" s="38">
        <v>100</v>
      </c>
      <c r="AB31" s="38"/>
      <c r="AC31" s="38">
        <v>600</v>
      </c>
      <c r="AD31" s="38"/>
      <c r="AE31" s="38">
        <v>10</v>
      </c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4" ht="18" customHeight="1" x14ac:dyDescent="0.2">
      <c r="A32" s="2">
        <v>26</v>
      </c>
      <c r="B32" s="3" t="s">
        <v>207</v>
      </c>
      <c r="C32" s="6" t="s">
        <v>39</v>
      </c>
      <c r="D32" s="38" t="s">
        <v>208</v>
      </c>
      <c r="E32" s="38" t="s">
        <v>209</v>
      </c>
      <c r="F32" s="38" t="s">
        <v>210</v>
      </c>
      <c r="G32" s="23"/>
      <c r="H32" s="23"/>
      <c r="I32" s="6" t="s">
        <v>79</v>
      </c>
      <c r="J32" s="38"/>
      <c r="K32" s="38"/>
      <c r="L32" s="38"/>
      <c r="M32" s="38"/>
      <c r="N32" s="38"/>
      <c r="O32" s="38">
        <f t="shared" si="6"/>
        <v>733</v>
      </c>
      <c r="P32" s="38"/>
      <c r="Q32" s="38">
        <v>5</v>
      </c>
      <c r="R32" s="38"/>
      <c r="S32" s="38">
        <v>3</v>
      </c>
      <c r="T32" s="38"/>
      <c r="U32" s="38">
        <v>15</v>
      </c>
      <c r="V32" s="38"/>
      <c r="W32" s="38">
        <v>10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">
        <v>700</v>
      </c>
      <c r="BB32" s="38"/>
    </row>
    <row r="33" spans="1:54" ht="18" customHeight="1" x14ac:dyDescent="0.2">
      <c r="A33" s="2">
        <v>27</v>
      </c>
      <c r="B33" s="3" t="s">
        <v>265</v>
      </c>
      <c r="C33" s="6" t="s">
        <v>39</v>
      </c>
      <c r="D33" s="38" t="s">
        <v>211</v>
      </c>
      <c r="E33" s="38" t="s">
        <v>212</v>
      </c>
      <c r="F33" s="38" t="s">
        <v>213</v>
      </c>
      <c r="G33" s="6"/>
      <c r="H33" s="6"/>
      <c r="I33" s="6" t="s">
        <v>79</v>
      </c>
      <c r="J33" s="40"/>
      <c r="K33" s="40"/>
      <c r="L33" s="40"/>
      <c r="M33" s="40"/>
      <c r="N33" s="40"/>
      <c r="O33" s="38">
        <f t="shared" si="6"/>
        <v>708</v>
      </c>
      <c r="P33" s="40"/>
      <c r="Q33" s="40">
        <v>5</v>
      </c>
      <c r="R33" s="40"/>
      <c r="S33" s="40">
        <v>3</v>
      </c>
      <c r="T33" s="40"/>
      <c r="U33" s="40">
        <v>30</v>
      </c>
      <c r="V33" s="40"/>
      <c r="W33" s="40"/>
      <c r="X33" s="40"/>
      <c r="Y33" s="40">
        <v>10</v>
      </c>
      <c r="Z33" s="40"/>
      <c r="AA33" s="40"/>
      <c r="AB33" s="40"/>
      <c r="AC33" s="40"/>
      <c r="AD33" s="40"/>
      <c r="AE33" s="40">
        <v>10</v>
      </c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1">
        <v>650</v>
      </c>
      <c r="BB33" s="40"/>
    </row>
    <row r="34" spans="1:54" ht="18" customHeight="1" x14ac:dyDescent="0.2">
      <c r="A34" s="2">
        <v>28</v>
      </c>
      <c r="B34" s="3" t="s">
        <v>214</v>
      </c>
      <c r="C34" s="6" t="s">
        <v>39</v>
      </c>
      <c r="D34" s="38" t="s">
        <v>215</v>
      </c>
      <c r="E34" s="38" t="s">
        <v>216</v>
      </c>
      <c r="F34" s="38" t="s">
        <v>217</v>
      </c>
      <c r="G34" s="6"/>
      <c r="H34" s="6"/>
      <c r="I34" s="6" t="s">
        <v>79</v>
      </c>
      <c r="J34" s="40"/>
      <c r="K34" s="40"/>
      <c r="L34" s="40"/>
      <c r="M34" s="40"/>
      <c r="N34" s="40"/>
      <c r="O34" s="38">
        <f t="shared" si="6"/>
        <v>873</v>
      </c>
      <c r="P34" s="40"/>
      <c r="Q34" s="40">
        <v>5</v>
      </c>
      <c r="R34" s="40"/>
      <c r="S34" s="40">
        <v>3</v>
      </c>
      <c r="T34" s="40"/>
      <c r="U34" s="40">
        <v>45</v>
      </c>
      <c r="V34" s="40"/>
      <c r="W34" s="40"/>
      <c r="X34" s="40"/>
      <c r="Y34" s="40"/>
      <c r="Z34" s="40"/>
      <c r="AA34" s="40"/>
      <c r="AB34" s="40"/>
      <c r="AC34" s="40"/>
      <c r="AD34" s="40"/>
      <c r="AE34" s="40">
        <v>20</v>
      </c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1">
        <v>800</v>
      </c>
      <c r="BB34" s="40"/>
    </row>
    <row r="35" spans="1:54" ht="18" customHeight="1" x14ac:dyDescent="0.2">
      <c r="A35" s="2">
        <v>29</v>
      </c>
      <c r="B35" s="3" t="s">
        <v>218</v>
      </c>
      <c r="C35" s="6" t="s">
        <v>39</v>
      </c>
      <c r="D35" s="38" t="s">
        <v>219</v>
      </c>
      <c r="E35" s="38" t="s">
        <v>220</v>
      </c>
      <c r="F35" s="38" t="s">
        <v>221</v>
      </c>
      <c r="G35" s="23"/>
      <c r="H35" s="23"/>
      <c r="I35" s="6" t="s">
        <v>79</v>
      </c>
      <c r="J35" s="40"/>
      <c r="K35" s="40"/>
      <c r="L35" s="40"/>
      <c r="M35" s="40"/>
      <c r="N35" s="40"/>
      <c r="O35" s="38">
        <f t="shared" si="6"/>
        <v>1040</v>
      </c>
      <c r="P35" s="40"/>
      <c r="Q35" s="40">
        <v>5</v>
      </c>
      <c r="R35" s="40"/>
      <c r="S35" s="40">
        <v>5</v>
      </c>
      <c r="T35" s="40"/>
      <c r="U35" s="40"/>
      <c r="V35" s="40"/>
      <c r="W35" s="40">
        <v>20</v>
      </c>
      <c r="X35" s="40"/>
      <c r="Y35" s="40"/>
      <c r="Z35" s="40"/>
      <c r="AA35" s="40"/>
      <c r="AB35" s="40"/>
      <c r="AC35" s="40"/>
      <c r="AD35" s="40"/>
      <c r="AE35" s="40">
        <v>10</v>
      </c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1">
        <v>1000</v>
      </c>
      <c r="BB35" s="40"/>
    </row>
    <row r="36" spans="1:54" ht="18" customHeight="1" x14ac:dyDescent="0.2">
      <c r="A36" s="2">
        <v>30</v>
      </c>
      <c r="B36" s="3" t="s">
        <v>222</v>
      </c>
      <c r="C36" s="6" t="s">
        <v>39</v>
      </c>
      <c r="D36" s="38" t="s">
        <v>223</v>
      </c>
      <c r="E36" s="38" t="s">
        <v>224</v>
      </c>
      <c r="F36" s="38" t="s">
        <v>225</v>
      </c>
      <c r="G36" s="23"/>
      <c r="H36" s="23"/>
      <c r="I36" s="6" t="s">
        <v>79</v>
      </c>
      <c r="J36" s="40"/>
      <c r="K36" s="40"/>
      <c r="L36" s="40"/>
      <c r="M36" s="40"/>
      <c r="N36" s="40"/>
      <c r="O36" s="38">
        <f t="shared" si="6"/>
        <v>1530</v>
      </c>
      <c r="P36" s="40"/>
      <c r="Q36" s="40">
        <v>5</v>
      </c>
      <c r="R36" s="40"/>
      <c r="S36" s="40">
        <v>5</v>
      </c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>
        <v>20</v>
      </c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1">
        <v>1500</v>
      </c>
      <c r="BB36" s="40"/>
    </row>
    <row r="37" spans="1:54" ht="18" customHeight="1" x14ac:dyDescent="0.2">
      <c r="A37" s="2">
        <v>31</v>
      </c>
      <c r="B37" s="3" t="s">
        <v>226</v>
      </c>
      <c r="C37" s="6" t="s">
        <v>39</v>
      </c>
      <c r="D37" s="38" t="s">
        <v>227</v>
      </c>
      <c r="E37" s="38" t="s">
        <v>228</v>
      </c>
      <c r="F37" s="38" t="s">
        <v>229</v>
      </c>
      <c r="G37" s="23"/>
      <c r="H37" s="23"/>
      <c r="I37" s="6" t="s">
        <v>79</v>
      </c>
      <c r="J37" s="40"/>
      <c r="K37" s="40"/>
      <c r="L37" s="40"/>
      <c r="M37" s="40"/>
      <c r="N37" s="40"/>
      <c r="O37" s="38">
        <f t="shared" si="6"/>
        <v>518</v>
      </c>
      <c r="P37" s="40"/>
      <c r="Q37" s="40">
        <v>3</v>
      </c>
      <c r="R37" s="40"/>
      <c r="S37" s="40">
        <v>5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>
        <v>10</v>
      </c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1">
        <v>500</v>
      </c>
      <c r="BB37" s="40"/>
    </row>
    <row r="38" spans="1:54" ht="18" customHeight="1" x14ac:dyDescent="0.2">
      <c r="A38" s="2">
        <v>32</v>
      </c>
      <c r="B38" s="3" t="s">
        <v>230</v>
      </c>
      <c r="C38" s="6" t="s">
        <v>39</v>
      </c>
      <c r="D38" s="38" t="s">
        <v>231</v>
      </c>
      <c r="E38" s="38" t="s">
        <v>232</v>
      </c>
      <c r="F38" s="38" t="s">
        <v>233</v>
      </c>
      <c r="G38" s="23"/>
      <c r="H38" s="23"/>
      <c r="I38" s="6" t="s">
        <v>79</v>
      </c>
      <c r="J38" s="40"/>
      <c r="K38" s="40"/>
      <c r="L38" s="40"/>
      <c r="M38" s="40"/>
      <c r="N38" s="40"/>
      <c r="O38" s="38">
        <f t="shared" si="6"/>
        <v>779</v>
      </c>
      <c r="P38" s="40"/>
      <c r="Q38" s="40">
        <v>5</v>
      </c>
      <c r="R38" s="40"/>
      <c r="S38" s="40">
        <v>4</v>
      </c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>
        <v>20</v>
      </c>
      <c r="AF38" s="40"/>
      <c r="AG38" s="40">
        <v>50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1">
        <v>700</v>
      </c>
      <c r="BB38" s="40"/>
    </row>
    <row r="39" spans="1:54" ht="18" customHeight="1" x14ac:dyDescent="0.2">
      <c r="A39" s="2">
        <v>33</v>
      </c>
      <c r="B39" s="3" t="s">
        <v>234</v>
      </c>
      <c r="C39" s="6" t="s">
        <v>39</v>
      </c>
      <c r="D39" s="38" t="s">
        <v>235</v>
      </c>
      <c r="E39" s="38" t="s">
        <v>236</v>
      </c>
      <c r="F39" s="38" t="s">
        <v>237</v>
      </c>
      <c r="G39" s="23"/>
      <c r="H39" s="23"/>
      <c r="I39" s="6" t="s">
        <v>79</v>
      </c>
      <c r="J39" s="40"/>
      <c r="K39" s="40"/>
      <c r="L39" s="40"/>
      <c r="M39" s="40"/>
      <c r="N39" s="40"/>
      <c r="O39" s="38">
        <f t="shared" si="6"/>
        <v>1019</v>
      </c>
      <c r="P39" s="40"/>
      <c r="Q39" s="40">
        <v>5</v>
      </c>
      <c r="R39" s="40"/>
      <c r="S39" s="40">
        <v>4</v>
      </c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>
        <v>10</v>
      </c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1">
        <v>1000</v>
      </c>
      <c r="BB39" s="40"/>
    </row>
    <row r="40" spans="1:54" ht="18" customHeight="1" x14ac:dyDescent="0.2">
      <c r="A40" s="2">
        <v>34</v>
      </c>
      <c r="B40" s="8" t="s">
        <v>204</v>
      </c>
      <c r="C40" s="6" t="s">
        <v>39</v>
      </c>
      <c r="D40" s="6" t="s">
        <v>205</v>
      </c>
      <c r="E40" s="6" t="s">
        <v>206</v>
      </c>
      <c r="F40" s="6" t="s">
        <v>175</v>
      </c>
      <c r="G40" s="10"/>
      <c r="H40" s="10"/>
      <c r="I40" s="6" t="s">
        <v>79</v>
      </c>
      <c r="J40" s="40"/>
      <c r="K40" s="40"/>
      <c r="L40" s="40"/>
      <c r="M40" s="40"/>
      <c r="N40" s="40"/>
      <c r="O40" s="38">
        <f t="shared" si="6"/>
        <v>635</v>
      </c>
      <c r="P40" s="40"/>
      <c r="Q40" s="38">
        <v>2</v>
      </c>
      <c r="R40" s="40"/>
      <c r="S40" s="38">
        <v>3</v>
      </c>
      <c r="T40" s="40"/>
      <c r="U40" s="40">
        <v>15</v>
      </c>
      <c r="V40" s="40"/>
      <c r="W40" s="40"/>
      <c r="X40" s="40"/>
      <c r="Y40" s="40"/>
      <c r="Z40" s="40"/>
      <c r="AA40" s="40"/>
      <c r="AB40" s="40"/>
      <c r="AC40" s="40"/>
      <c r="AD40" s="40"/>
      <c r="AE40" s="40">
        <v>20</v>
      </c>
      <c r="AF40" s="40"/>
      <c r="AG40" s="6">
        <v>500</v>
      </c>
      <c r="AH40" s="40"/>
      <c r="AI40" s="40">
        <v>50</v>
      </c>
      <c r="AJ40" s="40"/>
      <c r="AK40" s="40"/>
      <c r="AL40" s="40"/>
      <c r="AM40" s="40">
        <v>20</v>
      </c>
      <c r="AN40" s="40"/>
      <c r="AO40" s="40">
        <v>25</v>
      </c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</row>
    <row r="41" spans="1:54" ht="18" customHeight="1" x14ac:dyDescent="0.25">
      <c r="A41" s="2">
        <v>35</v>
      </c>
      <c r="B41" s="8" t="s">
        <v>99</v>
      </c>
      <c r="C41" s="24" t="s">
        <v>100</v>
      </c>
      <c r="D41" s="6" t="s">
        <v>101</v>
      </c>
      <c r="E41" s="6" t="s">
        <v>102</v>
      </c>
      <c r="F41" s="6" t="s">
        <v>103</v>
      </c>
      <c r="G41" s="6"/>
      <c r="H41" s="6"/>
      <c r="I41" s="6" t="s">
        <v>79</v>
      </c>
      <c r="J41" s="38"/>
      <c r="K41" s="38"/>
      <c r="L41" s="38"/>
      <c r="M41" s="38"/>
      <c r="N41" s="38"/>
      <c r="O41" s="38">
        <f t="shared" si="6"/>
        <v>1325</v>
      </c>
      <c r="P41" s="38"/>
      <c r="Q41" s="38">
        <v>2</v>
      </c>
      <c r="R41" s="38"/>
      <c r="S41" s="38">
        <v>3</v>
      </c>
      <c r="T41" s="38"/>
      <c r="U41" s="38">
        <v>50</v>
      </c>
      <c r="V41" s="38"/>
      <c r="W41" s="38">
        <v>220</v>
      </c>
      <c r="X41" s="38"/>
      <c r="Y41" s="52">
        <v>200</v>
      </c>
      <c r="Z41" s="38"/>
      <c r="AA41" s="38"/>
      <c r="AB41" s="38"/>
      <c r="AC41" s="38"/>
      <c r="AD41" s="38"/>
      <c r="AE41" s="38">
        <v>50</v>
      </c>
      <c r="AF41" s="38"/>
      <c r="AG41" s="38"/>
      <c r="AH41" s="38"/>
      <c r="AI41" s="38"/>
      <c r="AJ41" s="38"/>
      <c r="AK41" s="1">
        <v>800</v>
      </c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1:54" ht="18" customHeight="1" x14ac:dyDescent="0.2">
      <c r="A42" s="2">
        <v>36</v>
      </c>
      <c r="B42" s="8" t="s">
        <v>104</v>
      </c>
      <c r="C42" s="24" t="s">
        <v>100</v>
      </c>
      <c r="D42" s="6" t="s">
        <v>104</v>
      </c>
      <c r="E42" s="6" t="s">
        <v>105</v>
      </c>
      <c r="F42" s="6" t="s">
        <v>106</v>
      </c>
      <c r="G42" s="6"/>
      <c r="H42" s="6"/>
      <c r="I42" s="6" t="s">
        <v>79</v>
      </c>
      <c r="J42" s="38"/>
      <c r="K42" s="38"/>
      <c r="L42" s="38"/>
      <c r="M42" s="38"/>
      <c r="N42" s="38"/>
      <c r="O42" s="38">
        <f t="shared" si="6"/>
        <v>621</v>
      </c>
      <c r="P42" s="38"/>
      <c r="Q42" s="38">
        <v>1</v>
      </c>
      <c r="R42" s="38"/>
      <c r="S42" s="38">
        <v>3</v>
      </c>
      <c r="T42" s="38"/>
      <c r="U42" s="38"/>
      <c r="V42" s="38"/>
      <c r="W42" s="38">
        <v>590</v>
      </c>
      <c r="X42" s="38"/>
      <c r="Y42" s="38"/>
      <c r="Z42" s="38"/>
      <c r="AA42" s="38"/>
      <c r="AB42" s="38"/>
      <c r="AC42" s="38">
        <v>10</v>
      </c>
      <c r="AD42" s="38"/>
      <c r="AE42" s="38">
        <v>7</v>
      </c>
      <c r="AF42" s="38"/>
      <c r="AG42" s="38">
        <v>3</v>
      </c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>
        <v>7</v>
      </c>
      <c r="AX42" s="38"/>
      <c r="AY42" s="38"/>
      <c r="AZ42" s="38"/>
      <c r="BA42" s="38"/>
      <c r="BB42" s="38"/>
    </row>
    <row r="43" spans="1:54" ht="18" customHeight="1" x14ac:dyDescent="0.2">
      <c r="A43" s="2">
        <v>37</v>
      </c>
      <c r="B43" s="8" t="s">
        <v>107</v>
      </c>
      <c r="C43" s="24" t="s">
        <v>100</v>
      </c>
      <c r="D43" s="6" t="s">
        <v>108</v>
      </c>
      <c r="E43" s="6" t="s">
        <v>109</v>
      </c>
      <c r="F43" s="6" t="s">
        <v>106</v>
      </c>
      <c r="G43" s="6"/>
      <c r="H43" s="6"/>
      <c r="I43" s="6" t="s">
        <v>79</v>
      </c>
      <c r="J43" s="38"/>
      <c r="K43" s="38"/>
      <c r="L43" s="38"/>
      <c r="M43" s="38"/>
      <c r="N43" s="38"/>
      <c r="O43" s="38">
        <f t="shared" si="6"/>
        <v>708</v>
      </c>
      <c r="P43" s="38"/>
      <c r="Q43" s="38">
        <v>1</v>
      </c>
      <c r="R43" s="38"/>
      <c r="S43" s="38">
        <v>2</v>
      </c>
      <c r="T43" s="38"/>
      <c r="U43" s="38"/>
      <c r="V43" s="38"/>
      <c r="W43" s="38">
        <v>700</v>
      </c>
      <c r="X43" s="38"/>
      <c r="Y43" s="38"/>
      <c r="Z43" s="38"/>
      <c r="AA43" s="38"/>
      <c r="AB43" s="38"/>
      <c r="AC43" s="38">
        <v>5</v>
      </c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54" ht="18" customHeight="1" x14ac:dyDescent="0.2">
      <c r="A44" s="2">
        <v>38</v>
      </c>
      <c r="B44" s="8" t="s">
        <v>110</v>
      </c>
      <c r="C44" s="24" t="s">
        <v>100</v>
      </c>
      <c r="D44" s="6" t="s">
        <v>111</v>
      </c>
      <c r="E44" s="6" t="s">
        <v>112</v>
      </c>
      <c r="F44" s="6" t="s">
        <v>113</v>
      </c>
      <c r="G44" s="6"/>
      <c r="H44" s="6"/>
      <c r="I44" s="6" t="s">
        <v>79</v>
      </c>
      <c r="J44" s="38"/>
      <c r="K44" s="38"/>
      <c r="L44" s="38"/>
      <c r="M44" s="38"/>
      <c r="N44" s="38"/>
      <c r="O44" s="38">
        <f t="shared" si="6"/>
        <v>107</v>
      </c>
      <c r="P44" s="38"/>
      <c r="Q44" s="38">
        <v>2</v>
      </c>
      <c r="R44" s="38"/>
      <c r="S44" s="38">
        <v>3</v>
      </c>
      <c r="T44" s="38"/>
      <c r="U44" s="38"/>
      <c r="V44" s="38"/>
      <c r="W44" s="38">
        <v>100</v>
      </c>
      <c r="X44" s="38"/>
      <c r="Y44" s="38"/>
      <c r="Z44" s="38"/>
      <c r="AA44" s="38"/>
      <c r="AB44" s="38"/>
      <c r="AC44" s="38"/>
      <c r="AD44" s="38"/>
      <c r="AE44" s="38">
        <v>2</v>
      </c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1:54" ht="18" customHeight="1" x14ac:dyDescent="0.25">
      <c r="A45" s="2">
        <v>39</v>
      </c>
      <c r="B45" s="3" t="s">
        <v>118</v>
      </c>
      <c r="C45" s="24" t="s">
        <v>100</v>
      </c>
      <c r="D45" s="38" t="s">
        <v>119</v>
      </c>
      <c r="E45" s="38" t="s">
        <v>120</v>
      </c>
      <c r="F45" s="6" t="s">
        <v>121</v>
      </c>
      <c r="G45" s="6"/>
      <c r="H45" s="6"/>
      <c r="I45" s="6" t="s">
        <v>79</v>
      </c>
      <c r="J45" s="38"/>
      <c r="K45" s="38"/>
      <c r="L45" s="38"/>
      <c r="M45" s="38"/>
      <c r="N45" s="38"/>
      <c r="O45" s="38">
        <f t="shared" si="6"/>
        <v>879</v>
      </c>
      <c r="P45" s="38"/>
      <c r="Q45" s="38">
        <v>1</v>
      </c>
      <c r="R45" s="38"/>
      <c r="S45" s="38">
        <v>4</v>
      </c>
      <c r="T45" s="38"/>
      <c r="U45" s="38">
        <v>10</v>
      </c>
      <c r="V45" s="38"/>
      <c r="W45" s="38">
        <v>10</v>
      </c>
      <c r="X45" s="38"/>
      <c r="Y45" s="52">
        <v>550</v>
      </c>
      <c r="Z45" s="38"/>
      <c r="AA45" s="38"/>
      <c r="AB45" s="38"/>
      <c r="AC45" s="38"/>
      <c r="AD45" s="38"/>
      <c r="AE45" s="38">
        <v>2</v>
      </c>
      <c r="AF45" s="38"/>
      <c r="AG45" s="38">
        <v>2</v>
      </c>
      <c r="AH45" s="38"/>
      <c r="AI45" s="38"/>
      <c r="AJ45" s="38"/>
      <c r="AK45" s="38">
        <v>300</v>
      </c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</row>
    <row r="46" spans="1:54" ht="18" customHeight="1" x14ac:dyDescent="0.25">
      <c r="A46" s="2">
        <v>40</v>
      </c>
      <c r="B46" s="3" t="s">
        <v>122</v>
      </c>
      <c r="C46" s="24" t="s">
        <v>100</v>
      </c>
      <c r="D46" s="38" t="s">
        <v>123</v>
      </c>
      <c r="E46" s="38" t="s">
        <v>124</v>
      </c>
      <c r="F46" s="6" t="s">
        <v>125</v>
      </c>
      <c r="G46" s="6"/>
      <c r="H46" s="6"/>
      <c r="I46" s="6" t="s">
        <v>79</v>
      </c>
      <c r="J46" s="38"/>
      <c r="K46" s="38"/>
      <c r="L46" s="38"/>
      <c r="M46" s="38"/>
      <c r="N46" s="38"/>
      <c r="O46" s="38">
        <f t="shared" si="6"/>
        <v>373</v>
      </c>
      <c r="P46" s="38"/>
      <c r="Q46" s="38">
        <v>1</v>
      </c>
      <c r="R46" s="38"/>
      <c r="S46" s="38">
        <v>2</v>
      </c>
      <c r="T46" s="38"/>
      <c r="U46" s="38"/>
      <c r="V46" s="38"/>
      <c r="W46" s="38">
        <v>5</v>
      </c>
      <c r="X46" s="38"/>
      <c r="Y46" s="52">
        <v>350</v>
      </c>
      <c r="Z46" s="38"/>
      <c r="AA46" s="38"/>
      <c r="AB46" s="38"/>
      <c r="AC46" s="38"/>
      <c r="AD46" s="38"/>
      <c r="AE46" s="38">
        <v>10</v>
      </c>
      <c r="AF46" s="38"/>
      <c r="AG46" s="38">
        <v>5</v>
      </c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</row>
    <row r="47" spans="1:54" ht="18" customHeight="1" x14ac:dyDescent="0.25">
      <c r="A47" s="2">
        <v>41</v>
      </c>
      <c r="B47" s="3" t="s">
        <v>268</v>
      </c>
      <c r="C47" s="24" t="s">
        <v>100</v>
      </c>
      <c r="D47" s="38" t="s">
        <v>126</v>
      </c>
      <c r="E47" s="38" t="s">
        <v>127</v>
      </c>
      <c r="F47" s="6" t="s">
        <v>128</v>
      </c>
      <c r="G47" s="6"/>
      <c r="H47" s="6"/>
      <c r="I47" s="6" t="s">
        <v>79</v>
      </c>
      <c r="J47" s="38"/>
      <c r="K47" s="38"/>
      <c r="L47" s="38"/>
      <c r="M47" s="38"/>
      <c r="N47" s="38"/>
      <c r="O47" s="38">
        <f t="shared" si="6"/>
        <v>321</v>
      </c>
      <c r="P47" s="38"/>
      <c r="Q47" s="38">
        <v>2</v>
      </c>
      <c r="R47" s="38"/>
      <c r="S47" s="38">
        <v>4</v>
      </c>
      <c r="T47" s="38"/>
      <c r="U47" s="38"/>
      <c r="V47" s="38"/>
      <c r="W47" s="38"/>
      <c r="X47" s="38"/>
      <c r="Y47" s="52">
        <v>300</v>
      </c>
      <c r="Z47" s="38"/>
      <c r="AA47" s="38"/>
      <c r="AB47" s="38"/>
      <c r="AC47" s="38"/>
      <c r="AD47" s="38"/>
      <c r="AE47" s="38">
        <v>10</v>
      </c>
      <c r="AF47" s="38"/>
      <c r="AG47" s="38">
        <v>5</v>
      </c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</row>
    <row r="48" spans="1:54" ht="18" customHeight="1" x14ac:dyDescent="0.2">
      <c r="A48" s="2">
        <v>42</v>
      </c>
      <c r="B48" s="8" t="s">
        <v>140</v>
      </c>
      <c r="C48" s="24" t="s">
        <v>100</v>
      </c>
      <c r="D48" s="6" t="s">
        <v>141</v>
      </c>
      <c r="E48" s="6" t="s">
        <v>142</v>
      </c>
      <c r="F48" s="6" t="s">
        <v>113</v>
      </c>
      <c r="G48" s="9"/>
      <c r="H48" s="9"/>
      <c r="I48" s="6" t="s">
        <v>79</v>
      </c>
      <c r="J48" s="38"/>
      <c r="K48" s="38"/>
      <c r="L48" s="38"/>
      <c r="M48" s="38"/>
      <c r="N48" s="38"/>
      <c r="O48" s="38">
        <f t="shared" si="6"/>
        <v>920</v>
      </c>
      <c r="P48" s="38"/>
      <c r="Q48" s="38">
        <v>3</v>
      </c>
      <c r="R48" s="38"/>
      <c r="S48" s="38">
        <v>2</v>
      </c>
      <c r="T48" s="38"/>
      <c r="U48" s="38"/>
      <c r="V48" s="38"/>
      <c r="W48" s="38">
        <v>200</v>
      </c>
      <c r="X48" s="38"/>
      <c r="Y48" s="38"/>
      <c r="Z48" s="38"/>
      <c r="AA48" s="23">
        <v>700</v>
      </c>
      <c r="AB48" s="38"/>
      <c r="AC48" s="38"/>
      <c r="AD48" s="38"/>
      <c r="AE48" s="38">
        <v>10</v>
      </c>
      <c r="AF48" s="38"/>
      <c r="AG48" s="38">
        <v>2</v>
      </c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>
        <v>3</v>
      </c>
      <c r="AV48" s="38"/>
      <c r="AW48" s="38"/>
      <c r="AX48" s="38"/>
      <c r="AY48" s="38"/>
      <c r="AZ48" s="38"/>
      <c r="BA48" s="38"/>
      <c r="BB48" s="38"/>
    </row>
    <row r="49" spans="1:54" ht="18" customHeight="1" x14ac:dyDescent="0.2">
      <c r="A49" s="2">
        <v>43</v>
      </c>
      <c r="B49" s="8" t="s">
        <v>143</v>
      </c>
      <c r="C49" s="24" t="s">
        <v>100</v>
      </c>
      <c r="D49" s="6" t="s">
        <v>144</v>
      </c>
      <c r="E49" s="6" t="s">
        <v>145</v>
      </c>
      <c r="F49" s="6" t="s">
        <v>146</v>
      </c>
      <c r="G49" s="9"/>
      <c r="H49" s="9"/>
      <c r="I49" s="6" t="s">
        <v>79</v>
      </c>
      <c r="J49" s="38"/>
      <c r="K49" s="38"/>
      <c r="L49" s="38"/>
      <c r="M49" s="38"/>
      <c r="N49" s="38"/>
      <c r="O49" s="38">
        <f t="shared" si="6"/>
        <v>657</v>
      </c>
      <c r="P49" s="38"/>
      <c r="Q49" s="38">
        <v>5</v>
      </c>
      <c r="R49" s="38"/>
      <c r="S49" s="38">
        <v>2</v>
      </c>
      <c r="T49" s="38"/>
      <c r="U49" s="38"/>
      <c r="V49" s="38"/>
      <c r="W49" s="38">
        <v>150</v>
      </c>
      <c r="X49" s="38"/>
      <c r="Y49" s="38">
        <v>50</v>
      </c>
      <c r="Z49" s="38"/>
      <c r="AA49" s="23">
        <v>300</v>
      </c>
      <c r="AB49" s="38"/>
      <c r="AC49" s="38"/>
      <c r="AD49" s="38"/>
      <c r="AE49" s="38">
        <v>115</v>
      </c>
      <c r="AF49" s="38"/>
      <c r="AG49" s="38">
        <v>20</v>
      </c>
      <c r="AH49" s="38"/>
      <c r="AI49" s="38"/>
      <c r="AJ49" s="38"/>
      <c r="AK49" s="38"/>
      <c r="AL49" s="38"/>
      <c r="AM49" s="38"/>
      <c r="AN49" s="38"/>
      <c r="AO49" s="38"/>
      <c r="AP49" s="38"/>
      <c r="AQ49" s="38">
        <v>15</v>
      </c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</row>
    <row r="50" spans="1:54" ht="18" customHeight="1" x14ac:dyDescent="0.2">
      <c r="A50" s="2">
        <v>44</v>
      </c>
      <c r="B50" s="8" t="s">
        <v>147</v>
      </c>
      <c r="C50" s="24" t="s">
        <v>100</v>
      </c>
      <c r="D50" s="6" t="s">
        <v>148</v>
      </c>
      <c r="E50" s="6" t="s">
        <v>149</v>
      </c>
      <c r="F50" s="6" t="s">
        <v>87</v>
      </c>
      <c r="G50" s="9"/>
      <c r="H50" s="9"/>
      <c r="I50" s="6" t="s">
        <v>79</v>
      </c>
      <c r="J50" s="38"/>
      <c r="K50" s="38"/>
      <c r="L50" s="38"/>
      <c r="M50" s="38"/>
      <c r="N50" s="38"/>
      <c r="O50" s="38">
        <f t="shared" si="6"/>
        <v>1735</v>
      </c>
      <c r="P50" s="38"/>
      <c r="Q50" s="38">
        <v>2</v>
      </c>
      <c r="R50" s="38"/>
      <c r="S50" s="38">
        <v>3</v>
      </c>
      <c r="T50" s="38"/>
      <c r="U50" s="38">
        <v>400</v>
      </c>
      <c r="V50" s="38"/>
      <c r="W50" s="38">
        <v>200</v>
      </c>
      <c r="X50" s="38"/>
      <c r="Y50" s="38"/>
      <c r="Z50" s="38"/>
      <c r="AA50" s="23">
        <v>400</v>
      </c>
      <c r="AB50" s="38"/>
      <c r="AC50" s="38"/>
      <c r="AD50" s="38"/>
      <c r="AE50" s="38">
        <v>700</v>
      </c>
      <c r="AF50" s="38"/>
      <c r="AG50" s="38">
        <v>5</v>
      </c>
      <c r="AH50" s="38"/>
      <c r="AI50" s="38"/>
      <c r="AJ50" s="38"/>
      <c r="AK50" s="38">
        <v>20</v>
      </c>
      <c r="AL50" s="38"/>
      <c r="AM50" s="38"/>
      <c r="AN50" s="38"/>
      <c r="AO50" s="38"/>
      <c r="AP50" s="38"/>
      <c r="AQ50" s="38">
        <v>5</v>
      </c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</row>
    <row r="51" spans="1:54" ht="18" customHeight="1" x14ac:dyDescent="0.2">
      <c r="A51" s="2">
        <v>45</v>
      </c>
      <c r="B51" s="29" t="s">
        <v>150</v>
      </c>
      <c r="C51" s="24" t="s">
        <v>100</v>
      </c>
      <c r="D51" s="24" t="s">
        <v>151</v>
      </c>
      <c r="E51" s="24" t="s">
        <v>152</v>
      </c>
      <c r="F51" s="24" t="s">
        <v>153</v>
      </c>
      <c r="G51" s="28"/>
      <c r="H51" s="28"/>
      <c r="I51" s="6" t="s">
        <v>79</v>
      </c>
      <c r="J51" s="38"/>
      <c r="K51" s="38"/>
      <c r="L51" s="38"/>
      <c r="M51" s="38"/>
      <c r="N51" s="38"/>
      <c r="O51" s="38">
        <f t="shared" si="6"/>
        <v>487</v>
      </c>
      <c r="P51" s="38"/>
      <c r="Q51" s="38">
        <v>5</v>
      </c>
      <c r="R51" s="38"/>
      <c r="S51" s="38">
        <v>2</v>
      </c>
      <c r="T51" s="38"/>
      <c r="U51" s="38"/>
      <c r="V51" s="38"/>
      <c r="W51" s="38">
        <v>150</v>
      </c>
      <c r="X51" s="38"/>
      <c r="Y51" s="38"/>
      <c r="Z51" s="38"/>
      <c r="AA51" s="10">
        <v>85</v>
      </c>
      <c r="AB51" s="38"/>
      <c r="AC51" s="38">
        <v>140</v>
      </c>
      <c r="AD51" s="38"/>
      <c r="AE51" s="38">
        <v>100</v>
      </c>
      <c r="AF51" s="38"/>
      <c r="AG51" s="38">
        <v>5</v>
      </c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</row>
    <row r="52" spans="1:54" ht="18" customHeight="1" x14ac:dyDescent="0.2">
      <c r="A52" s="2">
        <v>46</v>
      </c>
      <c r="B52" s="18" t="s">
        <v>159</v>
      </c>
      <c r="C52" s="24" t="s">
        <v>100</v>
      </c>
      <c r="D52" s="42" t="s">
        <v>160</v>
      </c>
      <c r="E52" s="24" t="s">
        <v>152</v>
      </c>
      <c r="F52" s="24" t="s">
        <v>156</v>
      </c>
      <c r="G52" s="28"/>
      <c r="H52" s="28"/>
      <c r="I52" s="6" t="s">
        <v>79</v>
      </c>
      <c r="J52" s="38"/>
      <c r="K52" s="38"/>
      <c r="L52" s="38"/>
      <c r="M52" s="38"/>
      <c r="N52" s="38"/>
      <c r="O52" s="38">
        <f t="shared" si="6"/>
        <v>254</v>
      </c>
      <c r="P52" s="38"/>
      <c r="Q52" s="38">
        <v>2</v>
      </c>
      <c r="R52" s="38"/>
      <c r="S52" s="38">
        <v>3</v>
      </c>
      <c r="T52" s="38"/>
      <c r="U52" s="38">
        <v>2</v>
      </c>
      <c r="V52" s="38"/>
      <c r="W52" s="38"/>
      <c r="X52" s="38"/>
      <c r="Y52" s="38"/>
      <c r="Z52" s="38"/>
      <c r="AA52" s="38"/>
      <c r="AB52" s="38"/>
      <c r="AC52" s="38">
        <v>130</v>
      </c>
      <c r="AD52" s="38"/>
      <c r="AE52" s="38">
        <v>100</v>
      </c>
      <c r="AF52" s="38"/>
      <c r="AG52" s="38">
        <v>7</v>
      </c>
      <c r="AH52" s="38"/>
      <c r="AI52" s="38"/>
      <c r="AJ52" s="38"/>
      <c r="AK52" s="38"/>
      <c r="AL52" s="38"/>
      <c r="AM52" s="38">
        <v>10</v>
      </c>
      <c r="AN52" s="38"/>
      <c r="AO52" s="38"/>
      <c r="AP52" s="38"/>
      <c r="AQ52" s="38">
        <v>0</v>
      </c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</row>
    <row r="53" spans="1:54" ht="18.75" customHeight="1" x14ac:dyDescent="0.2">
      <c r="A53" s="2">
        <v>47</v>
      </c>
      <c r="B53" s="30" t="s">
        <v>143</v>
      </c>
      <c r="C53" s="24" t="s">
        <v>100</v>
      </c>
      <c r="D53" s="43" t="s">
        <v>161</v>
      </c>
      <c r="E53" s="43" t="s">
        <v>162</v>
      </c>
      <c r="F53" s="43" t="s">
        <v>163</v>
      </c>
      <c r="G53" s="25"/>
      <c r="H53" s="25"/>
      <c r="I53" s="6" t="s">
        <v>79</v>
      </c>
      <c r="J53" s="38"/>
      <c r="K53" s="38"/>
      <c r="L53" s="38"/>
      <c r="M53" s="38"/>
      <c r="N53" s="38"/>
      <c r="O53" s="38">
        <f t="shared" si="6"/>
        <v>1854</v>
      </c>
      <c r="P53" s="38"/>
      <c r="Q53" s="38">
        <v>2</v>
      </c>
      <c r="R53" s="38"/>
      <c r="S53" s="38">
        <v>2</v>
      </c>
      <c r="T53" s="38"/>
      <c r="U53" s="38">
        <v>40</v>
      </c>
      <c r="V53" s="38"/>
      <c r="W53" s="38">
        <v>10</v>
      </c>
      <c r="X53" s="38"/>
      <c r="Y53" s="38">
        <v>50</v>
      </c>
      <c r="Z53" s="38"/>
      <c r="AA53" s="38">
        <v>100</v>
      </c>
      <c r="AB53" s="38"/>
      <c r="AC53" s="38">
        <v>32</v>
      </c>
      <c r="AD53" s="38"/>
      <c r="AE53" s="25">
        <v>1100</v>
      </c>
      <c r="AF53" s="38"/>
      <c r="AG53" s="38">
        <v>18</v>
      </c>
      <c r="AH53" s="38"/>
      <c r="AI53" s="38"/>
      <c r="AJ53" s="38"/>
      <c r="AK53" s="38">
        <v>200</v>
      </c>
      <c r="AL53" s="38"/>
      <c r="AM53" s="38"/>
      <c r="AN53" s="38"/>
      <c r="AO53" s="38"/>
      <c r="AP53" s="38"/>
      <c r="AQ53" s="38">
        <v>300</v>
      </c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</row>
    <row r="54" spans="1:54" ht="18" customHeight="1" x14ac:dyDescent="0.2">
      <c r="A54" s="2">
        <v>48</v>
      </c>
      <c r="B54" s="26" t="s">
        <v>164</v>
      </c>
      <c r="C54" s="24" t="s">
        <v>100</v>
      </c>
      <c r="D54" s="44" t="s">
        <v>165</v>
      </c>
      <c r="E54" s="44" t="s">
        <v>166</v>
      </c>
      <c r="F54" s="44" t="s">
        <v>167</v>
      </c>
      <c r="G54" s="43"/>
      <c r="H54" s="43"/>
      <c r="I54" s="6" t="s">
        <v>79</v>
      </c>
      <c r="J54" s="45"/>
      <c r="K54" s="38"/>
      <c r="L54" s="38"/>
      <c r="M54" s="38"/>
      <c r="N54" s="38"/>
      <c r="O54" s="38">
        <f t="shared" si="6"/>
        <v>2547</v>
      </c>
      <c r="P54" s="38"/>
      <c r="Q54" s="38">
        <v>5</v>
      </c>
      <c r="R54" s="38"/>
      <c r="S54" s="38">
        <v>5</v>
      </c>
      <c r="T54" s="38"/>
      <c r="U54" s="38">
        <v>20</v>
      </c>
      <c r="V54" s="38"/>
      <c r="W54" s="38">
        <v>88</v>
      </c>
      <c r="X54" s="38"/>
      <c r="Y54" s="38"/>
      <c r="Z54" s="38"/>
      <c r="AA54" s="38"/>
      <c r="AB54" s="38"/>
      <c r="AC54" s="38">
        <v>12</v>
      </c>
      <c r="AD54" s="38"/>
      <c r="AE54" s="38">
        <v>50</v>
      </c>
      <c r="AF54" s="38"/>
      <c r="AG54" s="38">
        <v>200</v>
      </c>
      <c r="AH54" s="38"/>
      <c r="AI54" s="23">
        <v>2080</v>
      </c>
      <c r="AJ54" s="38"/>
      <c r="AK54" s="38">
        <v>70</v>
      </c>
      <c r="AL54" s="38"/>
      <c r="AM54" s="38">
        <v>7</v>
      </c>
      <c r="AN54" s="38"/>
      <c r="AO54" s="38"/>
      <c r="AP54" s="38"/>
      <c r="AQ54" s="38">
        <v>10</v>
      </c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</row>
    <row r="55" spans="1:54" ht="18" customHeight="1" x14ac:dyDescent="0.2">
      <c r="A55" s="2">
        <v>49</v>
      </c>
      <c r="B55" s="11" t="s">
        <v>168</v>
      </c>
      <c r="C55" s="24" t="s">
        <v>100</v>
      </c>
      <c r="D55" s="12" t="s">
        <v>169</v>
      </c>
      <c r="E55" s="13" t="s">
        <v>170</v>
      </c>
      <c r="F55" s="13" t="s">
        <v>171</v>
      </c>
      <c r="G55" s="13"/>
      <c r="H55" s="13"/>
      <c r="I55" s="6" t="s">
        <v>79</v>
      </c>
      <c r="J55" s="38"/>
      <c r="K55" s="38"/>
      <c r="L55" s="38"/>
      <c r="M55" s="38"/>
      <c r="N55" s="38"/>
      <c r="O55" s="38">
        <f t="shared" si="6"/>
        <v>2338</v>
      </c>
      <c r="P55" s="38"/>
      <c r="Q55" s="38">
        <v>5</v>
      </c>
      <c r="R55" s="38"/>
      <c r="S55" s="38">
        <v>5</v>
      </c>
      <c r="T55" s="38"/>
      <c r="U55" s="38">
        <v>40</v>
      </c>
      <c r="V55" s="38"/>
      <c r="W55" s="38"/>
      <c r="X55" s="38"/>
      <c r="Y55" s="38"/>
      <c r="Z55" s="38"/>
      <c r="AA55" s="38">
        <v>200</v>
      </c>
      <c r="AB55" s="38"/>
      <c r="AC55" s="38">
        <v>8</v>
      </c>
      <c r="AD55" s="38"/>
      <c r="AE55" s="38"/>
      <c r="AF55" s="38"/>
      <c r="AG55" s="38">
        <v>80</v>
      </c>
      <c r="AH55" s="38"/>
      <c r="AI55" s="38"/>
      <c r="AJ55" s="38"/>
      <c r="AK55" s="1">
        <v>2000</v>
      </c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</row>
    <row r="56" spans="1:54" ht="18" customHeight="1" x14ac:dyDescent="0.25">
      <c r="A56" s="2">
        <v>50</v>
      </c>
      <c r="B56" s="14" t="s">
        <v>269</v>
      </c>
      <c r="C56" s="24" t="s">
        <v>100</v>
      </c>
      <c r="D56" s="13" t="s">
        <v>172</v>
      </c>
      <c r="E56" s="13" t="s">
        <v>173</v>
      </c>
      <c r="F56" s="13" t="s">
        <v>174</v>
      </c>
      <c r="G56" s="46"/>
      <c r="H56" s="46"/>
      <c r="I56" s="6" t="s">
        <v>79</v>
      </c>
      <c r="J56" s="40"/>
      <c r="K56" s="40"/>
      <c r="L56" s="40"/>
      <c r="M56" s="40"/>
      <c r="N56" s="40"/>
      <c r="O56" s="38">
        <f t="shared" si="6"/>
        <v>1535</v>
      </c>
      <c r="P56" s="40"/>
      <c r="Q56" s="38">
        <v>5</v>
      </c>
      <c r="R56" s="40"/>
      <c r="S56" s="38">
        <v>10</v>
      </c>
      <c r="T56" s="40"/>
      <c r="U56" s="40">
        <v>5</v>
      </c>
      <c r="V56" s="40"/>
      <c r="W56" s="40"/>
      <c r="X56" s="40"/>
      <c r="Y56" s="40">
        <v>5</v>
      </c>
      <c r="Z56" s="40"/>
      <c r="AA56" s="40"/>
      <c r="AB56" s="40"/>
      <c r="AC56" s="40"/>
      <c r="AD56" s="40"/>
      <c r="AE56" s="40">
        <v>200</v>
      </c>
      <c r="AF56" s="40"/>
      <c r="AG56" s="40"/>
      <c r="AH56" s="40"/>
      <c r="AI56" s="40"/>
      <c r="AJ56" s="40"/>
      <c r="AK56" s="1">
        <v>10</v>
      </c>
      <c r="AL56" s="40"/>
      <c r="AM56" s="53">
        <v>1300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</row>
    <row r="57" spans="1:54" ht="19.5" customHeight="1" x14ac:dyDescent="0.25">
      <c r="A57" s="2">
        <v>51</v>
      </c>
      <c r="B57" s="8" t="s">
        <v>176</v>
      </c>
      <c r="C57" s="24" t="s">
        <v>100</v>
      </c>
      <c r="D57" s="6" t="s">
        <v>177</v>
      </c>
      <c r="E57" s="6" t="s">
        <v>178</v>
      </c>
      <c r="F57" s="6" t="s">
        <v>179</v>
      </c>
      <c r="G57" s="10"/>
      <c r="H57" s="10"/>
      <c r="I57" s="6" t="s">
        <v>79</v>
      </c>
      <c r="J57" s="40"/>
      <c r="K57" s="40"/>
      <c r="L57" s="40"/>
      <c r="M57" s="40"/>
      <c r="N57" s="40"/>
      <c r="O57" s="38">
        <f t="shared" si="6"/>
        <v>570</v>
      </c>
      <c r="P57" s="40"/>
      <c r="Q57" s="38">
        <v>5</v>
      </c>
      <c r="R57" s="40"/>
      <c r="S57" s="38">
        <v>5</v>
      </c>
      <c r="T57" s="40"/>
      <c r="U57" s="40"/>
      <c r="V57" s="40"/>
      <c r="W57" s="40"/>
      <c r="X57" s="40"/>
      <c r="Y57" s="40">
        <v>5</v>
      </c>
      <c r="Z57" s="40"/>
      <c r="AA57" s="40"/>
      <c r="AB57" s="40"/>
      <c r="AC57" s="40">
        <v>5</v>
      </c>
      <c r="AD57" s="40"/>
      <c r="AE57" s="40">
        <v>50</v>
      </c>
      <c r="AF57" s="40"/>
      <c r="AG57" s="40"/>
      <c r="AH57" s="40"/>
      <c r="AI57" s="40"/>
      <c r="AJ57" s="40"/>
      <c r="AK57" s="40"/>
      <c r="AL57" s="40"/>
      <c r="AM57" s="53"/>
      <c r="AN57" s="40"/>
      <c r="AO57" s="6">
        <v>500</v>
      </c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</row>
    <row r="58" spans="1:54" ht="18" customHeight="1" x14ac:dyDescent="0.25">
      <c r="A58" s="2">
        <v>52</v>
      </c>
      <c r="B58" s="8" t="s">
        <v>180</v>
      </c>
      <c r="C58" s="24" t="s">
        <v>100</v>
      </c>
      <c r="D58" s="6" t="s">
        <v>181</v>
      </c>
      <c r="E58" s="6" t="s">
        <v>182</v>
      </c>
      <c r="F58" s="6" t="s">
        <v>183</v>
      </c>
      <c r="G58" s="10"/>
      <c r="H58" s="10"/>
      <c r="I58" s="6" t="s">
        <v>79</v>
      </c>
      <c r="J58" s="40"/>
      <c r="K58" s="40"/>
      <c r="L58" s="40"/>
      <c r="M58" s="40"/>
      <c r="N58" s="40"/>
      <c r="O58" s="38">
        <f t="shared" si="6"/>
        <v>536</v>
      </c>
      <c r="P58" s="40"/>
      <c r="Q58" s="38">
        <v>3</v>
      </c>
      <c r="R58" s="40"/>
      <c r="S58" s="38">
        <v>3</v>
      </c>
      <c r="T58" s="40"/>
      <c r="U58" s="40">
        <v>10</v>
      </c>
      <c r="V58" s="40"/>
      <c r="W58" s="40"/>
      <c r="X58" s="40"/>
      <c r="Y58" s="40"/>
      <c r="Z58" s="40"/>
      <c r="AA58" s="40"/>
      <c r="AB58" s="40"/>
      <c r="AC58" s="40"/>
      <c r="AD58" s="40"/>
      <c r="AE58" s="40">
        <v>20</v>
      </c>
      <c r="AF58" s="40"/>
      <c r="AG58" s="40"/>
      <c r="AH58" s="40"/>
      <c r="AI58" s="40"/>
      <c r="AJ58" s="40"/>
      <c r="AK58" s="40"/>
      <c r="AL58" s="40"/>
      <c r="AM58" s="53"/>
      <c r="AN58" s="40"/>
      <c r="AO58" s="6">
        <v>500</v>
      </c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</row>
    <row r="59" spans="1:54" ht="18" customHeight="1" x14ac:dyDescent="0.2">
      <c r="A59" s="2">
        <v>53</v>
      </c>
      <c r="B59" s="30" t="s">
        <v>267</v>
      </c>
      <c r="C59" s="24" t="s">
        <v>100</v>
      </c>
      <c r="D59" s="42" t="s">
        <v>184</v>
      </c>
      <c r="E59" s="42" t="s">
        <v>185</v>
      </c>
      <c r="F59" s="42" t="s">
        <v>186</v>
      </c>
      <c r="G59" s="42"/>
      <c r="H59" s="42"/>
      <c r="I59" s="6" t="s">
        <v>79</v>
      </c>
      <c r="J59" s="31"/>
      <c r="K59" s="40"/>
      <c r="L59" s="40"/>
      <c r="M59" s="40"/>
      <c r="N59" s="40"/>
      <c r="O59" s="38">
        <f t="shared" si="6"/>
        <v>1478</v>
      </c>
      <c r="P59" s="40"/>
      <c r="Q59" s="38">
        <v>5</v>
      </c>
      <c r="R59" s="40"/>
      <c r="S59" s="38">
        <v>8</v>
      </c>
      <c r="T59" s="40"/>
      <c r="U59" s="40">
        <v>30</v>
      </c>
      <c r="V59" s="40"/>
      <c r="W59" s="40">
        <v>10</v>
      </c>
      <c r="X59" s="40"/>
      <c r="Y59" s="40">
        <v>30</v>
      </c>
      <c r="Z59" s="40"/>
      <c r="AA59" s="40"/>
      <c r="AB59" s="40"/>
      <c r="AC59" s="40"/>
      <c r="AD59" s="40"/>
      <c r="AE59" s="40">
        <v>105</v>
      </c>
      <c r="AF59" s="40"/>
      <c r="AG59" s="40"/>
      <c r="AH59" s="40"/>
      <c r="AI59" s="40">
        <v>150</v>
      </c>
      <c r="AJ59" s="40"/>
      <c r="AK59" s="40">
        <v>70</v>
      </c>
      <c r="AL59" s="40"/>
      <c r="AM59" s="40">
        <v>10</v>
      </c>
      <c r="AN59" s="40"/>
      <c r="AO59" s="40">
        <v>10</v>
      </c>
      <c r="AP59" s="40"/>
      <c r="AQ59" s="28">
        <v>1050</v>
      </c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</row>
    <row r="60" spans="1:54" ht="18" customHeight="1" x14ac:dyDescent="0.2">
      <c r="A60" s="2">
        <v>54</v>
      </c>
      <c r="B60" s="8" t="s">
        <v>187</v>
      </c>
      <c r="C60" s="24" t="s">
        <v>100</v>
      </c>
      <c r="D60" s="6" t="s">
        <v>188</v>
      </c>
      <c r="E60" s="6" t="s">
        <v>189</v>
      </c>
      <c r="F60" s="6" t="s">
        <v>190</v>
      </c>
      <c r="G60" s="6"/>
      <c r="H60" s="6"/>
      <c r="I60" s="6" t="s">
        <v>79</v>
      </c>
      <c r="J60" s="40"/>
      <c r="K60" s="40"/>
      <c r="L60" s="40"/>
      <c r="M60" s="40"/>
      <c r="N60" s="40"/>
      <c r="O60" s="38">
        <f t="shared" si="6"/>
        <v>1631</v>
      </c>
      <c r="P60" s="40"/>
      <c r="Q60" s="38">
        <v>5</v>
      </c>
      <c r="R60" s="40"/>
      <c r="S60" s="38">
        <v>6</v>
      </c>
      <c r="T60" s="40"/>
      <c r="U60" s="40">
        <v>30</v>
      </c>
      <c r="V60" s="40"/>
      <c r="W60" s="40">
        <v>5</v>
      </c>
      <c r="X60" s="40"/>
      <c r="Y60" s="40">
        <v>50</v>
      </c>
      <c r="Z60" s="40"/>
      <c r="AA60" s="40"/>
      <c r="AB60" s="40"/>
      <c r="AC60" s="40"/>
      <c r="AD60" s="40"/>
      <c r="AE60" s="40">
        <v>50</v>
      </c>
      <c r="AF60" s="40"/>
      <c r="AG60" s="40"/>
      <c r="AH60" s="40"/>
      <c r="AI60" s="40">
        <v>100</v>
      </c>
      <c r="AJ60" s="40"/>
      <c r="AK60" s="40"/>
      <c r="AL60" s="40"/>
      <c r="AM60" s="40"/>
      <c r="AN60" s="40"/>
      <c r="AO60" s="40">
        <v>80</v>
      </c>
      <c r="AP60" s="40"/>
      <c r="AQ60" s="40"/>
      <c r="AR60" s="40"/>
      <c r="AS60" s="6">
        <v>1205</v>
      </c>
      <c r="AT60" s="40"/>
      <c r="AU60" s="40">
        <v>100</v>
      </c>
      <c r="AV60" s="40"/>
      <c r="AW60" s="40"/>
      <c r="AX60" s="40"/>
      <c r="AY60" s="40"/>
      <c r="AZ60" s="40"/>
      <c r="BA60" s="40"/>
      <c r="BB60" s="40"/>
    </row>
    <row r="61" spans="1:54" ht="18" customHeight="1" x14ac:dyDescent="0.2">
      <c r="A61" s="2">
        <v>55</v>
      </c>
      <c r="B61" s="30" t="s">
        <v>266</v>
      </c>
      <c r="C61" s="24" t="s">
        <v>100</v>
      </c>
      <c r="D61" s="47" t="s">
        <v>191</v>
      </c>
      <c r="E61" s="47" t="s">
        <v>192</v>
      </c>
      <c r="F61" s="47" t="s">
        <v>193</v>
      </c>
      <c r="G61" s="47"/>
      <c r="H61" s="47"/>
      <c r="I61" s="6" t="s">
        <v>79</v>
      </c>
      <c r="J61" s="40"/>
      <c r="K61" s="40"/>
      <c r="L61" s="40"/>
      <c r="M61" s="40"/>
      <c r="N61" s="40"/>
      <c r="O61" s="38">
        <f t="shared" si="6"/>
        <v>818</v>
      </c>
      <c r="P61" s="40"/>
      <c r="Q61" s="38">
        <v>5</v>
      </c>
      <c r="R61" s="40"/>
      <c r="S61" s="38">
        <v>8</v>
      </c>
      <c r="T61" s="40"/>
      <c r="U61" s="40">
        <v>0</v>
      </c>
      <c r="V61" s="40"/>
      <c r="W61" s="40"/>
      <c r="X61" s="40"/>
      <c r="Y61" s="40">
        <v>5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54">
        <v>800</v>
      </c>
      <c r="AV61" s="40"/>
      <c r="AW61" s="40"/>
      <c r="AX61" s="40"/>
      <c r="AY61" s="40"/>
      <c r="AZ61" s="40"/>
      <c r="BA61" s="40"/>
      <c r="BB61" s="40"/>
    </row>
    <row r="62" spans="1:54" ht="18" customHeight="1" x14ac:dyDescent="0.25">
      <c r="A62" s="2">
        <v>56</v>
      </c>
      <c r="B62" s="26" t="s">
        <v>194</v>
      </c>
      <c r="C62" s="24" t="s">
        <v>100</v>
      </c>
      <c r="D62" s="55" t="s">
        <v>195</v>
      </c>
      <c r="E62" s="55" t="s">
        <v>196</v>
      </c>
      <c r="F62" s="55" t="s">
        <v>197</v>
      </c>
      <c r="G62" s="44"/>
      <c r="H62" s="44"/>
      <c r="I62" s="6" t="s">
        <v>79</v>
      </c>
      <c r="J62" s="40"/>
      <c r="K62" s="40"/>
      <c r="L62" s="40"/>
      <c r="M62" s="40"/>
      <c r="N62" s="40"/>
      <c r="O62" s="38">
        <f t="shared" si="6"/>
        <v>1195</v>
      </c>
      <c r="P62" s="40"/>
      <c r="Q62" s="38">
        <v>2</v>
      </c>
      <c r="R62" s="40"/>
      <c r="S62" s="38">
        <v>3</v>
      </c>
      <c r="T62" s="40"/>
      <c r="U62" s="40">
        <v>40</v>
      </c>
      <c r="V62" s="40"/>
      <c r="W62" s="40"/>
      <c r="X62" s="40"/>
      <c r="Y62" s="40"/>
      <c r="Z62" s="40"/>
      <c r="AA62" s="40"/>
      <c r="AB62" s="40"/>
      <c r="AC62" s="40"/>
      <c r="AD62" s="40"/>
      <c r="AE62" s="40">
        <v>20</v>
      </c>
      <c r="AF62" s="40"/>
      <c r="AG62" s="40"/>
      <c r="AH62" s="40"/>
      <c r="AI62" s="40">
        <v>20</v>
      </c>
      <c r="AJ62" s="40"/>
      <c r="AK62" s="40"/>
      <c r="AL62" s="40"/>
      <c r="AM62" s="40">
        <v>10</v>
      </c>
      <c r="AN62" s="40"/>
      <c r="AO62" s="40"/>
      <c r="AP62" s="40"/>
      <c r="AQ62" s="40"/>
      <c r="AR62" s="40"/>
      <c r="AS62" s="40"/>
      <c r="AT62" s="40"/>
      <c r="AU62" s="40"/>
      <c r="AV62" s="40"/>
      <c r="AW62" s="56">
        <v>1100</v>
      </c>
      <c r="AX62" s="40"/>
      <c r="AY62" s="40"/>
      <c r="AZ62" s="40"/>
      <c r="BA62" s="40"/>
      <c r="BB62" s="40"/>
    </row>
    <row r="63" spans="1:54" ht="18" customHeight="1" x14ac:dyDescent="0.2">
      <c r="A63" s="2">
        <v>57</v>
      </c>
      <c r="B63" s="30" t="s">
        <v>198</v>
      </c>
      <c r="C63" s="24" t="s">
        <v>100</v>
      </c>
      <c r="D63" s="48" t="s">
        <v>199</v>
      </c>
      <c r="E63" s="48" t="s">
        <v>152</v>
      </c>
      <c r="F63" s="48" t="s">
        <v>200</v>
      </c>
      <c r="G63" s="43"/>
      <c r="H63" s="43"/>
      <c r="I63" s="6" t="s">
        <v>79</v>
      </c>
      <c r="J63" s="40"/>
      <c r="K63" s="40"/>
      <c r="L63" s="40"/>
      <c r="M63" s="40"/>
      <c r="N63" s="40"/>
      <c r="O63" s="38">
        <f t="shared" si="6"/>
        <v>1689</v>
      </c>
      <c r="P63" s="40"/>
      <c r="Q63" s="38">
        <v>2</v>
      </c>
      <c r="R63" s="40"/>
      <c r="S63" s="38">
        <v>5</v>
      </c>
      <c r="T63" s="40"/>
      <c r="U63" s="40">
        <v>50</v>
      </c>
      <c r="V63" s="40"/>
      <c r="W63" s="40">
        <v>5</v>
      </c>
      <c r="X63" s="40"/>
      <c r="Y63" s="40">
        <v>30</v>
      </c>
      <c r="Z63" s="40"/>
      <c r="AA63" s="40"/>
      <c r="AB63" s="40"/>
      <c r="AC63" s="40">
        <v>5</v>
      </c>
      <c r="AD63" s="40"/>
      <c r="AE63" s="40">
        <v>30</v>
      </c>
      <c r="AF63" s="40"/>
      <c r="AG63" s="40"/>
      <c r="AH63" s="40"/>
      <c r="AI63" s="40"/>
      <c r="AJ63" s="40"/>
      <c r="AK63" s="40"/>
      <c r="AL63" s="40"/>
      <c r="AM63" s="40">
        <v>10</v>
      </c>
      <c r="AN63" s="40"/>
      <c r="AO63" s="40">
        <v>20</v>
      </c>
      <c r="AP63" s="40"/>
      <c r="AQ63" s="40">
        <v>20</v>
      </c>
      <c r="AR63" s="40"/>
      <c r="AS63" s="40"/>
      <c r="AT63" s="40"/>
      <c r="AU63" s="40"/>
      <c r="AV63" s="40"/>
      <c r="AW63" s="25"/>
      <c r="AX63" s="40"/>
      <c r="AY63" s="25">
        <v>1512</v>
      </c>
      <c r="AZ63" s="40"/>
      <c r="BA63" s="40"/>
      <c r="BB63" s="40"/>
    </row>
    <row r="64" spans="1:54" ht="18" customHeight="1" x14ac:dyDescent="0.2">
      <c r="A64" s="2">
        <v>58</v>
      </c>
      <c r="B64" s="8" t="s">
        <v>201</v>
      </c>
      <c r="C64" s="24" t="s">
        <v>100</v>
      </c>
      <c r="D64" s="6" t="s">
        <v>202</v>
      </c>
      <c r="E64" s="6" t="s">
        <v>175</v>
      </c>
      <c r="F64" s="6" t="s">
        <v>203</v>
      </c>
      <c r="G64" s="10"/>
      <c r="H64" s="10"/>
      <c r="I64" s="6" t="s">
        <v>79</v>
      </c>
      <c r="J64" s="40"/>
      <c r="K64" s="40"/>
      <c r="L64" s="40"/>
      <c r="M64" s="40"/>
      <c r="N64" s="40"/>
      <c r="O64" s="38">
        <f t="shared" si="6"/>
        <v>2349</v>
      </c>
      <c r="P64" s="40"/>
      <c r="Q64" s="38">
        <v>2</v>
      </c>
      <c r="R64" s="40"/>
      <c r="S64" s="38">
        <v>4</v>
      </c>
      <c r="T64" s="40"/>
      <c r="U64" s="40">
        <v>15</v>
      </c>
      <c r="V64" s="40"/>
      <c r="W64" s="40"/>
      <c r="X64" s="40"/>
      <c r="Y64" s="40">
        <v>8</v>
      </c>
      <c r="Z64" s="40"/>
      <c r="AA64" s="40"/>
      <c r="AB64" s="40"/>
      <c r="AC64" s="40">
        <v>5</v>
      </c>
      <c r="AD64" s="40"/>
      <c r="AE64" s="40">
        <v>30</v>
      </c>
      <c r="AF64" s="40"/>
      <c r="AG64" s="6">
        <v>2250</v>
      </c>
      <c r="AH64" s="40"/>
      <c r="AI64" s="40">
        <v>15</v>
      </c>
      <c r="AJ64" s="40"/>
      <c r="AK64" s="40">
        <v>20</v>
      </c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</row>
    <row r="65" spans="1:54" ht="18" customHeight="1" x14ac:dyDescent="0.2">
      <c r="A65" s="2">
        <v>59</v>
      </c>
      <c r="B65" s="16" t="s">
        <v>238</v>
      </c>
      <c r="C65" s="24" t="s">
        <v>100</v>
      </c>
      <c r="D65" s="49" t="s">
        <v>239</v>
      </c>
      <c r="E65" s="50" t="s">
        <v>240</v>
      </c>
      <c r="F65" s="50" t="s">
        <v>241</v>
      </c>
      <c r="G65" s="23"/>
      <c r="H65" s="23"/>
      <c r="I65" s="6" t="s">
        <v>79</v>
      </c>
      <c r="J65" s="40"/>
      <c r="K65" s="40"/>
      <c r="L65" s="40"/>
      <c r="M65" s="40"/>
      <c r="N65" s="40"/>
      <c r="O65" s="38">
        <f t="shared" si="6"/>
        <v>407</v>
      </c>
      <c r="P65" s="40"/>
      <c r="Q65" s="38">
        <v>4</v>
      </c>
      <c r="R65" s="40"/>
      <c r="S65" s="40">
        <v>3</v>
      </c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1">
        <v>400</v>
      </c>
      <c r="BB65" s="40"/>
    </row>
    <row r="66" spans="1:54" ht="18" customHeight="1" x14ac:dyDescent="0.2">
      <c r="A66" s="2">
        <v>60</v>
      </c>
      <c r="B66" s="16" t="s">
        <v>242</v>
      </c>
      <c r="C66" s="24" t="s">
        <v>100</v>
      </c>
      <c r="D66" s="49" t="s">
        <v>243</v>
      </c>
      <c r="E66" s="49" t="s">
        <v>244</v>
      </c>
      <c r="F66" s="50" t="s">
        <v>245</v>
      </c>
      <c r="G66" s="23"/>
      <c r="H66" s="23"/>
      <c r="I66" s="6" t="s">
        <v>79</v>
      </c>
      <c r="J66" s="40"/>
      <c r="K66" s="40"/>
      <c r="L66" s="40"/>
      <c r="M66" s="40"/>
      <c r="N66" s="40"/>
      <c r="O66" s="38">
        <f t="shared" si="6"/>
        <v>402</v>
      </c>
      <c r="P66" s="40"/>
      <c r="Q66" s="38">
        <v>1</v>
      </c>
      <c r="R66" s="40"/>
      <c r="S66" s="40">
        <v>1</v>
      </c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1">
        <v>400</v>
      </c>
      <c r="BB66" s="40"/>
    </row>
    <row r="67" spans="1:54" ht="18" customHeight="1" x14ac:dyDescent="0.2">
      <c r="A67" s="2">
        <v>61</v>
      </c>
      <c r="B67" s="16" t="s">
        <v>246</v>
      </c>
      <c r="C67" s="24" t="s">
        <v>100</v>
      </c>
      <c r="D67" s="50" t="s">
        <v>247</v>
      </c>
      <c r="E67" s="50" t="s">
        <v>248</v>
      </c>
      <c r="F67" s="50" t="s">
        <v>249</v>
      </c>
      <c r="G67" s="23"/>
      <c r="H67" s="23"/>
      <c r="I67" s="6" t="s">
        <v>79</v>
      </c>
      <c r="J67" s="40"/>
      <c r="K67" s="40"/>
      <c r="L67" s="40"/>
      <c r="M67" s="40"/>
      <c r="N67" s="40"/>
      <c r="O67" s="38">
        <f t="shared" si="6"/>
        <v>452</v>
      </c>
      <c r="P67" s="40"/>
      <c r="Q67" s="38">
        <v>1</v>
      </c>
      <c r="R67" s="40"/>
      <c r="S67" s="40">
        <v>1</v>
      </c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1">
        <v>450</v>
      </c>
      <c r="BB67" s="51"/>
    </row>
    <row r="68" spans="1:54" ht="18" customHeight="1" x14ac:dyDescent="0.2">
      <c r="A68" s="2">
        <v>62</v>
      </c>
      <c r="B68" s="3" t="s">
        <v>250</v>
      </c>
      <c r="C68" s="24" t="s">
        <v>100</v>
      </c>
      <c r="D68" s="42" t="s">
        <v>251</v>
      </c>
      <c r="E68" s="38" t="s">
        <v>252</v>
      </c>
      <c r="F68" s="38" t="s">
        <v>253</v>
      </c>
      <c r="G68" s="23"/>
      <c r="H68" s="23"/>
      <c r="I68" s="6" t="s">
        <v>79</v>
      </c>
      <c r="J68" s="40"/>
      <c r="K68" s="40"/>
      <c r="L68" s="40"/>
      <c r="M68" s="40"/>
      <c r="N68" s="40"/>
      <c r="O68" s="38">
        <f t="shared" si="6"/>
        <v>452</v>
      </c>
      <c r="P68" s="40"/>
      <c r="Q68" s="38">
        <v>1</v>
      </c>
      <c r="R68" s="40"/>
      <c r="S68" s="40">
        <v>1</v>
      </c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1">
        <v>450</v>
      </c>
      <c r="BB68" s="40"/>
    </row>
    <row r="69" spans="1:54" ht="18" customHeight="1" x14ac:dyDescent="0.2">
      <c r="A69" s="2">
        <v>63</v>
      </c>
      <c r="B69" s="3" t="s">
        <v>254</v>
      </c>
      <c r="C69" s="24" t="s">
        <v>100</v>
      </c>
      <c r="D69" s="42" t="s">
        <v>255</v>
      </c>
      <c r="E69" s="42" t="s">
        <v>256</v>
      </c>
      <c r="F69" s="42" t="s">
        <v>257</v>
      </c>
      <c r="G69" s="23"/>
      <c r="H69" s="23"/>
      <c r="I69" s="6" t="s">
        <v>79</v>
      </c>
      <c r="J69" s="40"/>
      <c r="K69" s="40"/>
      <c r="L69" s="40"/>
      <c r="M69" s="40"/>
      <c r="N69" s="40"/>
      <c r="O69" s="38">
        <f t="shared" si="6"/>
        <v>402</v>
      </c>
      <c r="P69" s="40"/>
      <c r="Q69" s="38">
        <v>1</v>
      </c>
      <c r="R69" s="40"/>
      <c r="S69" s="40">
        <v>1</v>
      </c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1">
        <v>400</v>
      </c>
      <c r="BB69" s="40"/>
    </row>
    <row r="70" spans="1:54" ht="43.5" customHeight="1" x14ac:dyDescent="0.2">
      <c r="A70" s="2">
        <v>64</v>
      </c>
      <c r="B70" s="3" t="s">
        <v>258</v>
      </c>
      <c r="C70" s="24" t="s">
        <v>100</v>
      </c>
      <c r="D70" s="38" t="s">
        <v>259</v>
      </c>
      <c r="E70" s="38"/>
      <c r="F70" s="38" t="s">
        <v>259</v>
      </c>
      <c r="G70" s="38"/>
      <c r="H70" s="38"/>
      <c r="I70" s="6" t="s">
        <v>79</v>
      </c>
      <c r="J70" s="38"/>
      <c r="K70" s="38"/>
      <c r="L70" s="38"/>
      <c r="M70" s="38"/>
      <c r="N70" s="38"/>
      <c r="O70" s="38">
        <f t="shared" si="6"/>
        <v>1893</v>
      </c>
      <c r="P70" s="38"/>
      <c r="Q70" s="38">
        <v>3</v>
      </c>
      <c r="R70" s="38"/>
      <c r="S70" s="38">
        <v>10</v>
      </c>
      <c r="T70" s="38"/>
      <c r="U70" s="38">
        <v>100</v>
      </c>
      <c r="V70" s="38"/>
      <c r="W70" s="38">
        <v>80</v>
      </c>
      <c r="X70" s="38"/>
      <c r="Y70" s="38">
        <v>100</v>
      </c>
      <c r="Z70" s="38"/>
      <c r="AA70" s="38">
        <v>100</v>
      </c>
      <c r="AB70" s="38"/>
      <c r="AC70" s="38">
        <v>30</v>
      </c>
      <c r="AD70" s="38"/>
      <c r="AE70" s="38">
        <v>250</v>
      </c>
      <c r="AF70" s="38"/>
      <c r="AG70" s="38">
        <v>160</v>
      </c>
      <c r="AH70" s="38"/>
      <c r="AI70" s="38">
        <v>50</v>
      </c>
      <c r="AJ70" s="38"/>
      <c r="AK70" s="38">
        <v>200</v>
      </c>
      <c r="AL70" s="38"/>
      <c r="AM70" s="38">
        <v>70</v>
      </c>
      <c r="AN70" s="38"/>
      <c r="AO70" s="38">
        <v>60</v>
      </c>
      <c r="AP70" s="38"/>
      <c r="AQ70" s="38">
        <v>40</v>
      </c>
      <c r="AR70" s="38"/>
      <c r="AS70" s="38">
        <v>25</v>
      </c>
      <c r="AT70" s="38"/>
      <c r="AU70" s="38">
        <v>50</v>
      </c>
      <c r="AV70" s="38"/>
      <c r="AW70" s="38">
        <v>200</v>
      </c>
      <c r="AX70" s="38"/>
      <c r="AY70" s="38">
        <v>304</v>
      </c>
      <c r="AZ70" s="38"/>
      <c r="BA70" s="15">
        <v>61</v>
      </c>
      <c r="BB70" s="38"/>
    </row>
    <row r="71" spans="1:54" ht="43.5" customHeight="1" x14ac:dyDescent="0.2">
      <c r="A71" s="2">
        <v>65</v>
      </c>
      <c r="B71" s="3" t="s">
        <v>260</v>
      </c>
      <c r="C71" s="24" t="s">
        <v>100</v>
      </c>
      <c r="D71" s="38" t="s">
        <v>259</v>
      </c>
      <c r="E71" s="38"/>
      <c r="F71" s="38" t="s">
        <v>259</v>
      </c>
      <c r="G71" s="38"/>
      <c r="H71" s="38"/>
      <c r="I71" s="6" t="s">
        <v>79</v>
      </c>
      <c r="J71" s="38"/>
      <c r="K71" s="38"/>
      <c r="L71" s="38"/>
      <c r="M71" s="38"/>
      <c r="N71" s="38"/>
      <c r="O71" s="38">
        <f t="shared" si="6"/>
        <v>1739</v>
      </c>
      <c r="P71" s="38"/>
      <c r="Q71" s="38">
        <v>5</v>
      </c>
      <c r="R71" s="38"/>
      <c r="S71" s="38">
        <v>10</v>
      </c>
      <c r="T71" s="38"/>
      <c r="U71" s="38">
        <v>100</v>
      </c>
      <c r="V71" s="38"/>
      <c r="W71" s="38">
        <v>70</v>
      </c>
      <c r="X71" s="38"/>
      <c r="Y71" s="38">
        <v>100</v>
      </c>
      <c r="Z71" s="38"/>
      <c r="AA71" s="38">
        <v>100</v>
      </c>
      <c r="AB71" s="38"/>
      <c r="AC71" s="38">
        <v>30</v>
      </c>
      <c r="AD71" s="38"/>
      <c r="AE71" s="38">
        <v>250</v>
      </c>
      <c r="AF71" s="38"/>
      <c r="AG71" s="38">
        <v>116</v>
      </c>
      <c r="AH71" s="38"/>
      <c r="AI71" s="38">
        <v>50</v>
      </c>
      <c r="AJ71" s="38"/>
      <c r="AK71" s="38">
        <v>200</v>
      </c>
      <c r="AL71" s="38"/>
      <c r="AM71" s="38">
        <v>70</v>
      </c>
      <c r="AN71" s="38"/>
      <c r="AO71" s="38">
        <v>60</v>
      </c>
      <c r="AP71" s="38"/>
      <c r="AQ71" s="38">
        <v>42</v>
      </c>
      <c r="AR71" s="38"/>
      <c r="AS71" s="38">
        <v>25</v>
      </c>
      <c r="AT71" s="38"/>
      <c r="AU71" s="38">
        <v>50</v>
      </c>
      <c r="AV71" s="38"/>
      <c r="AW71" s="38">
        <v>200</v>
      </c>
      <c r="AX71" s="38"/>
      <c r="AY71" s="38">
        <v>200</v>
      </c>
      <c r="AZ71" s="38"/>
      <c r="BA71" s="38">
        <v>61</v>
      </c>
      <c r="BB71" s="38"/>
    </row>
    <row r="72" spans="1:54" ht="43.5" customHeight="1" x14ac:dyDescent="0.2">
      <c r="A72" s="2">
        <v>66</v>
      </c>
      <c r="B72" s="3" t="s">
        <v>261</v>
      </c>
      <c r="C72" s="38"/>
      <c r="D72" s="38" t="s">
        <v>0</v>
      </c>
      <c r="E72" s="38"/>
      <c r="F72" s="38"/>
      <c r="G72" s="38">
        <f>SUM(G7:G71)</f>
        <v>0</v>
      </c>
      <c r="H72" s="38">
        <f>SUM(H7:H71)</f>
        <v>0</v>
      </c>
      <c r="I72" s="38"/>
      <c r="J72" s="38"/>
      <c r="K72" s="38"/>
      <c r="L72" s="38"/>
      <c r="M72" s="38"/>
      <c r="N72" s="38"/>
      <c r="O72" s="38">
        <f>SUM(O7:O71)</f>
        <v>52416</v>
      </c>
      <c r="P72" s="38"/>
      <c r="Q72" s="38">
        <f>SUM(Q7:Q71)</f>
        <v>252</v>
      </c>
      <c r="R72" s="38"/>
      <c r="S72" s="38">
        <f>SUM(S7:S71)</f>
        <v>252</v>
      </c>
      <c r="T72" s="38"/>
      <c r="U72" s="38">
        <f>SUM(U7:U71)</f>
        <v>4032</v>
      </c>
      <c r="V72" s="38"/>
      <c r="W72" s="38">
        <f>SUM(W7:W71)</f>
        <v>6300</v>
      </c>
      <c r="X72" s="38"/>
      <c r="Y72" s="38">
        <f>SUM(Y7:Y71)</f>
        <v>3528</v>
      </c>
      <c r="Z72" s="38"/>
      <c r="AA72" s="38">
        <f>SUM(AA7:AA71)</f>
        <v>3780</v>
      </c>
      <c r="AB72" s="38"/>
      <c r="AC72" s="38">
        <f>SUM(AC7:AC71)</f>
        <v>1512</v>
      </c>
      <c r="AD72" s="38"/>
      <c r="AE72" s="38">
        <f>SUM(AE7:AE71)</f>
        <v>3528</v>
      </c>
      <c r="AF72" s="38"/>
      <c r="AG72" s="38">
        <f>SUM(AG7:AG71)</f>
        <v>3528</v>
      </c>
      <c r="AH72" s="38"/>
      <c r="AI72" s="38">
        <f>SUM(AI7:AI71)</f>
        <v>2520</v>
      </c>
      <c r="AJ72" s="38"/>
      <c r="AK72" s="38">
        <f>SUM(AK7:AK71)</f>
        <v>4032</v>
      </c>
      <c r="AL72" s="38"/>
      <c r="AM72" s="38">
        <f>SUM(AM7:AM71)</f>
        <v>1512</v>
      </c>
      <c r="AN72" s="38"/>
      <c r="AO72" s="38">
        <f>SUM(AO7:AO71)</f>
        <v>1260</v>
      </c>
      <c r="AP72" s="38"/>
      <c r="AQ72" s="38">
        <f>SUM(AQ7:AQ71)</f>
        <v>1512</v>
      </c>
      <c r="AR72" s="38"/>
      <c r="AS72" s="38">
        <f>SUM(AS7:AS71)</f>
        <v>1260</v>
      </c>
      <c r="AT72" s="38"/>
      <c r="AU72" s="38">
        <f>SUM(AU7:AU71)</f>
        <v>1008</v>
      </c>
      <c r="AV72" s="38"/>
      <c r="AW72" s="38">
        <f>SUM(AW7:AW71)</f>
        <v>1512</v>
      </c>
      <c r="AX72" s="38"/>
      <c r="AY72" s="38">
        <f>SUM(AY7:AY71)</f>
        <v>2016</v>
      </c>
      <c r="AZ72" s="38"/>
      <c r="BA72" s="38">
        <f>SUM(BA7:BA71)</f>
        <v>9072</v>
      </c>
      <c r="BB72" s="38"/>
    </row>
    <row r="73" spans="1:54" ht="43.5" customHeight="1" x14ac:dyDescent="0.2">
      <c r="A73" s="4"/>
      <c r="B73" s="5" t="s">
        <v>262</v>
      </c>
      <c r="C73" s="35"/>
      <c r="D73" s="35"/>
      <c r="E73" s="35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</row>
    <row r="74" spans="1:54" s="34" customFormat="1" ht="40.5" customHeight="1" x14ac:dyDescent="0.2">
      <c r="A74" s="32"/>
      <c r="B74" s="33" t="s">
        <v>263</v>
      </c>
      <c r="C74" s="36"/>
      <c r="D74" s="36"/>
      <c r="E74" s="36"/>
      <c r="F74" s="72" t="s">
        <v>264</v>
      </c>
      <c r="G74" s="72"/>
      <c r="H74" s="72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>
        <f>+X74</f>
        <v>0</v>
      </c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</row>
    <row r="78" spans="1:54" x14ac:dyDescent="0.2">
      <c r="L78" s="37" t="s">
        <v>0</v>
      </c>
    </row>
  </sheetData>
  <autoFilter ref="A3:BB74" xr:uid="{00000000-0001-0000-0000-000000000000}"/>
  <mergeCells count="3">
    <mergeCell ref="B2:D2"/>
    <mergeCell ref="F74:H74"/>
    <mergeCell ref="AX1:BB1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Aregnaz Navasardyan</dc:creator>
  <cp:keywords>https:/mul2-mtc.gov.am/tasks/1244456/oneclick?token=6fb54522ab15868edcf376d826b327de</cp:keywords>
  <cp:lastModifiedBy>Lusine Manukyan</cp:lastModifiedBy>
  <dcterms:created xsi:type="dcterms:W3CDTF">2015-06-05T18:17:20Z</dcterms:created>
  <dcterms:modified xsi:type="dcterms:W3CDTF">2025-12-25T13:31:00Z</dcterms:modified>
</cp:coreProperties>
</file>